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ymk/Desktop/"/>
    </mc:Choice>
  </mc:AlternateContent>
  <bookViews>
    <workbookView xWindow="780" yWindow="460" windowWidth="17000" windowHeight="15320" tabRatio="500"/>
  </bookViews>
  <sheets>
    <sheet name="Example 1" sheetId="1" r:id="rId1"/>
    <sheet name="Example 2" sheetId="2" r:id="rId2"/>
    <sheet name="Example 3" sheetId="4" r:id="rId3"/>
    <sheet name="Example 4" sheetId="3" r:id="rId4"/>
  </sheets>
  <definedNames>
    <definedName name="solver_adj" localSheetId="0" hidden="1">'Example 1'!$I$9</definedName>
    <definedName name="solver_adj" localSheetId="1" hidden="1">'Example 2'!$I$6</definedName>
    <definedName name="solver_adj" localSheetId="2" hidden="1">'Example 3'!$A$31</definedName>
    <definedName name="solver_adj" localSheetId="3" hidden="1">'Example 4'!$B$2,'Example 4'!$B$3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lhs1" localSheetId="0" hidden="1">'Example 1'!$A$8</definedName>
    <definedName name="solver_lhs1" localSheetId="1" hidden="1">'Example 2'!$A$8</definedName>
    <definedName name="solver_lhs1" localSheetId="2" hidden="1">'Example 3'!$A$31</definedName>
    <definedName name="solver_lhs2" localSheetId="0" hidden="1">'Example 1'!$A$8</definedName>
    <definedName name="solver_lhs2" localSheetId="1" hidden="1">'Example 2'!$A$8</definedName>
    <definedName name="solver_lhs2" localSheetId="2" hidden="1">'Example 3'!$A$31</definedName>
    <definedName name="solver_lin" localSheetId="0" hidden="1">2</definedName>
    <definedName name="solver_lin" localSheetId="1" hidden="1">2</definedName>
    <definedName name="solver_lin" localSheetId="2" hidden="1">2</definedName>
    <definedName name="solver_lin" localSheetId="3" hidden="1">2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neg" localSheetId="0" hidden="1">2</definedName>
    <definedName name="solver_neg" localSheetId="1" hidden="1">2</definedName>
    <definedName name="solver_neg" localSheetId="2" hidden="1">1</definedName>
    <definedName name="solver_neg" localSheetId="3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um" localSheetId="0" hidden="1">0</definedName>
    <definedName name="solver_num" localSheetId="1" hidden="1">0</definedName>
    <definedName name="solver_num" localSheetId="2" hidden="1">2</definedName>
    <definedName name="solver_num" localSheetId="3" hidden="1">0</definedName>
    <definedName name="solver_opt" localSheetId="0" hidden="1">'Example 1'!$J$9</definedName>
    <definedName name="solver_opt" localSheetId="1" hidden="1">'Example 2'!$J$6</definedName>
    <definedName name="solver_opt" localSheetId="2" hidden="1">'Example 3'!$B$31</definedName>
    <definedName name="solver_opt" localSheetId="3" hidden="1">'Example 4'!$D$11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rbv" localSheetId="0" hidden="1">2</definedName>
    <definedName name="solver_rbv" localSheetId="1" hidden="1">2</definedName>
    <definedName name="solver_rbv" localSheetId="2" hidden="1">1</definedName>
    <definedName name="solver_rbv" localSheetId="3" hidden="1">1</definedName>
    <definedName name="solver_rel1" localSheetId="0" hidden="1">1</definedName>
    <definedName name="solver_rel1" localSheetId="1" hidden="1">1</definedName>
    <definedName name="solver_rel1" localSheetId="2" hidden="1">1</definedName>
    <definedName name="solver_rel2" localSheetId="0" hidden="1">3</definedName>
    <definedName name="solver_rel2" localSheetId="1" hidden="1">3</definedName>
    <definedName name="solver_rel2" localSheetId="2" hidden="1">3</definedName>
    <definedName name="solver_rhs1" localSheetId="0" hidden="1">15</definedName>
    <definedName name="solver_rhs1" localSheetId="1" hidden="1">15</definedName>
    <definedName name="solver_rhs1" localSheetId="2" hidden="1">2</definedName>
    <definedName name="solver_rhs2" localSheetId="0" hidden="1">0</definedName>
    <definedName name="solver_rhs2" localSheetId="1" hidden="1">0</definedName>
    <definedName name="solver_rhs2" localSheetId="2" hidden="1">-2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yp" localSheetId="0" hidden="1">1</definedName>
    <definedName name="solver_typ" localSheetId="1" hidden="1">2</definedName>
    <definedName name="solver_typ" localSheetId="2" hidden="1">3</definedName>
    <definedName name="solver_typ" localSheetId="3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er" localSheetId="0" hidden="1">2</definedName>
    <definedName name="solver_ver" localSheetId="1" hidden="1">2</definedName>
    <definedName name="solver_ver" localSheetId="2" hidden="1">2</definedName>
    <definedName name="solver_ver" localSheetId="3" hidden="1">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7" i="2" l="1"/>
  <c r="M16" i="2"/>
  <c r="M15" i="2"/>
  <c r="M14" i="2"/>
  <c r="M13" i="2"/>
  <c r="M12" i="2"/>
  <c r="M11" i="2"/>
  <c r="M10" i="2"/>
  <c r="M9" i="2"/>
  <c r="M8" i="2"/>
  <c r="M7" i="2"/>
  <c r="M6" i="2"/>
  <c r="M5" i="2"/>
  <c r="M4" i="2"/>
  <c r="B29" i="4"/>
  <c r="B30" i="4"/>
  <c r="B31" i="4"/>
  <c r="B28" i="4"/>
  <c r="A6" i="4"/>
  <c r="B3" i="4"/>
  <c r="A7" i="4"/>
  <c r="B7" i="4"/>
  <c r="A8" i="4"/>
  <c r="B8" i="4"/>
  <c r="A9" i="4"/>
  <c r="B9" i="4"/>
  <c r="A10" i="4"/>
  <c r="B10" i="4"/>
  <c r="A11" i="4"/>
  <c r="B11" i="4"/>
  <c r="A12" i="4"/>
  <c r="B12" i="4"/>
  <c r="A13" i="4"/>
  <c r="B13" i="4"/>
  <c r="A14" i="4"/>
  <c r="B14" i="4"/>
  <c r="A15" i="4"/>
  <c r="B15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B6" i="4"/>
  <c r="C6" i="3"/>
  <c r="D6" i="3"/>
  <c r="C7" i="3"/>
  <c r="D7" i="3"/>
  <c r="C8" i="3"/>
  <c r="D8" i="3"/>
  <c r="C9" i="3"/>
  <c r="D9" i="3"/>
  <c r="C10" i="3"/>
  <c r="D10" i="3"/>
  <c r="D11" i="3"/>
  <c r="J6" i="1"/>
  <c r="J9" i="1"/>
  <c r="J8" i="1"/>
  <c r="J7" i="1"/>
  <c r="J5" i="1"/>
  <c r="J8" i="2"/>
  <c r="J7" i="2"/>
  <c r="J6" i="2"/>
  <c r="J5" i="2"/>
  <c r="J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4" i="2"/>
  <c r="B29" i="1"/>
  <c r="B30" i="1"/>
  <c r="B31" i="1"/>
  <c r="B27" i="1"/>
  <c r="B28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5" i="1"/>
  <c r="B4" i="1"/>
</calcChain>
</file>

<file path=xl/sharedStrings.xml><?xml version="1.0" encoding="utf-8"?>
<sst xmlns="http://schemas.openxmlformats.org/spreadsheetml/2006/main" count="41" uniqueCount="24">
  <si>
    <t>f(x)</t>
  </si>
  <si>
    <t>9x-x^2+7</t>
  </si>
  <si>
    <t>x</t>
  </si>
  <si>
    <t>(x^3-4x^2+4x-3) e^(-x/2)</t>
  </si>
  <si>
    <t>Interesting points</t>
  </si>
  <si>
    <t>intercept</t>
  </si>
  <si>
    <t>constrained minimum</t>
  </si>
  <si>
    <t>local maximum</t>
  </si>
  <si>
    <t>y</t>
  </si>
  <si>
    <t>Model</t>
  </si>
  <si>
    <t>y=A*x+B</t>
  </si>
  <si>
    <t>A</t>
  </si>
  <si>
    <t>B</t>
  </si>
  <si>
    <t>predicted y</t>
  </si>
  <si>
    <t>(y-predictedy)^2</t>
  </si>
  <si>
    <t>sum of squared errors</t>
  </si>
  <si>
    <t>squared errors</t>
  </si>
  <si>
    <t>delx</t>
  </si>
  <si>
    <t>starting</t>
  </si>
  <si>
    <t>max</t>
  </si>
  <si>
    <t>min</t>
  </si>
  <si>
    <t>root</t>
  </si>
  <si>
    <t>min x</t>
  </si>
  <si>
    <t>max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</si>
</sst>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1'!$B$3</c:f>
              <c:strCache>
                <c:ptCount val="1"/>
                <c:pt idx="0">
                  <c:v>f(x)</c:v>
                </c:pt>
              </c:strCache>
            </c:strRef>
          </c:tx>
          <c:xVal>
            <c:numRef>
              <c:f>'Example 1'!$A$4:$A$28</c:f>
              <c:numCache>
                <c:formatCode>General</c:formatCode>
                <c:ptCount val="25"/>
                <c:pt idx="0">
                  <c:v>-1.0</c:v>
                </c:pt>
                <c:pt idx="1">
                  <c:v>-0.5</c:v>
                </c:pt>
                <c:pt idx="2">
                  <c:v>0.0</c:v>
                </c:pt>
                <c:pt idx="3">
                  <c:v>0.5</c:v>
                </c:pt>
                <c:pt idx="4">
                  <c:v>1.0</c:v>
                </c:pt>
                <c:pt idx="5">
                  <c:v>1.5</c:v>
                </c:pt>
                <c:pt idx="6">
                  <c:v>2.0</c:v>
                </c:pt>
                <c:pt idx="7">
                  <c:v>2.5</c:v>
                </c:pt>
                <c:pt idx="8">
                  <c:v>3.0</c:v>
                </c:pt>
                <c:pt idx="9">
                  <c:v>3.5</c:v>
                </c:pt>
                <c:pt idx="10">
                  <c:v>4.0</c:v>
                </c:pt>
                <c:pt idx="11">
                  <c:v>4.5</c:v>
                </c:pt>
                <c:pt idx="12">
                  <c:v>5.0</c:v>
                </c:pt>
                <c:pt idx="13">
                  <c:v>5.5</c:v>
                </c:pt>
                <c:pt idx="14">
                  <c:v>6.0</c:v>
                </c:pt>
                <c:pt idx="15">
                  <c:v>6.5</c:v>
                </c:pt>
                <c:pt idx="16">
                  <c:v>7.0</c:v>
                </c:pt>
                <c:pt idx="17">
                  <c:v>7.5</c:v>
                </c:pt>
                <c:pt idx="18">
                  <c:v>8.0</c:v>
                </c:pt>
                <c:pt idx="19">
                  <c:v>8.5</c:v>
                </c:pt>
                <c:pt idx="20">
                  <c:v>9.0</c:v>
                </c:pt>
                <c:pt idx="21">
                  <c:v>9.5</c:v>
                </c:pt>
                <c:pt idx="22">
                  <c:v>10.0</c:v>
                </c:pt>
                <c:pt idx="23">
                  <c:v>10.5</c:v>
                </c:pt>
                <c:pt idx="24">
                  <c:v>11.0</c:v>
                </c:pt>
              </c:numCache>
            </c:numRef>
          </c:xVal>
          <c:yVal>
            <c:numRef>
              <c:f>'Example 1'!$B$4:$B$28</c:f>
              <c:numCache>
                <c:formatCode>General</c:formatCode>
                <c:ptCount val="25"/>
                <c:pt idx="0">
                  <c:v>-3.0</c:v>
                </c:pt>
                <c:pt idx="1">
                  <c:v>2.25</c:v>
                </c:pt>
                <c:pt idx="2">
                  <c:v>7.0</c:v>
                </c:pt>
                <c:pt idx="3">
                  <c:v>11.25</c:v>
                </c:pt>
                <c:pt idx="4">
                  <c:v>15.0</c:v>
                </c:pt>
                <c:pt idx="5">
                  <c:v>18.25</c:v>
                </c:pt>
                <c:pt idx="6">
                  <c:v>21.0</c:v>
                </c:pt>
                <c:pt idx="7">
                  <c:v>23.25</c:v>
                </c:pt>
                <c:pt idx="8">
                  <c:v>25.0</c:v>
                </c:pt>
                <c:pt idx="9">
                  <c:v>26.25</c:v>
                </c:pt>
                <c:pt idx="10">
                  <c:v>27.0</c:v>
                </c:pt>
                <c:pt idx="11">
                  <c:v>27.25</c:v>
                </c:pt>
                <c:pt idx="12">
                  <c:v>27.0</c:v>
                </c:pt>
                <c:pt idx="13">
                  <c:v>26.25</c:v>
                </c:pt>
                <c:pt idx="14">
                  <c:v>25.0</c:v>
                </c:pt>
                <c:pt idx="15">
                  <c:v>23.25</c:v>
                </c:pt>
                <c:pt idx="16">
                  <c:v>21.0</c:v>
                </c:pt>
                <c:pt idx="17">
                  <c:v>18.25</c:v>
                </c:pt>
                <c:pt idx="18">
                  <c:v>15.0</c:v>
                </c:pt>
                <c:pt idx="19">
                  <c:v>11.25</c:v>
                </c:pt>
                <c:pt idx="20">
                  <c:v>7.0</c:v>
                </c:pt>
                <c:pt idx="21">
                  <c:v>2.25</c:v>
                </c:pt>
                <c:pt idx="22">
                  <c:v>-3.0</c:v>
                </c:pt>
                <c:pt idx="23">
                  <c:v>-8.75</c:v>
                </c:pt>
                <c:pt idx="24">
                  <c:v>-15.0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4283504"/>
        <c:axId val="1964285824"/>
      </c:scatterChart>
      <c:valAx>
        <c:axId val="196428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64285824"/>
        <c:crosses val="autoZero"/>
        <c:crossBetween val="midCat"/>
      </c:valAx>
      <c:valAx>
        <c:axId val="1964285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42835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2'!$B$3</c:f>
              <c:strCache>
                <c:ptCount val="1"/>
                <c:pt idx="0">
                  <c:v>f(x)</c:v>
                </c:pt>
              </c:strCache>
            </c:strRef>
          </c:tx>
          <c:xVal>
            <c:numRef>
              <c:f>'Example 2'!$A$4:$A$28</c:f>
              <c:numCache>
                <c:formatCode>General</c:formatCode>
                <c:ptCount val="25"/>
                <c:pt idx="0">
                  <c:v>0.0</c:v>
                </c:pt>
                <c:pt idx="1">
                  <c:v>0.5</c:v>
                </c:pt>
                <c:pt idx="2">
                  <c:v>1.0</c:v>
                </c:pt>
                <c:pt idx="3">
                  <c:v>1.5</c:v>
                </c:pt>
                <c:pt idx="4">
                  <c:v>2.0</c:v>
                </c:pt>
                <c:pt idx="5">
                  <c:v>2.5</c:v>
                </c:pt>
                <c:pt idx="6">
                  <c:v>3.0</c:v>
                </c:pt>
                <c:pt idx="7">
                  <c:v>3.5</c:v>
                </c:pt>
                <c:pt idx="8">
                  <c:v>4.0</c:v>
                </c:pt>
                <c:pt idx="9">
                  <c:v>4.5</c:v>
                </c:pt>
                <c:pt idx="10">
                  <c:v>5.0</c:v>
                </c:pt>
                <c:pt idx="11">
                  <c:v>5.5</c:v>
                </c:pt>
                <c:pt idx="12">
                  <c:v>6.0</c:v>
                </c:pt>
                <c:pt idx="13">
                  <c:v>6.5</c:v>
                </c:pt>
                <c:pt idx="14">
                  <c:v>7.0</c:v>
                </c:pt>
                <c:pt idx="15">
                  <c:v>7.5</c:v>
                </c:pt>
                <c:pt idx="16">
                  <c:v>8.0</c:v>
                </c:pt>
                <c:pt idx="17">
                  <c:v>8.5</c:v>
                </c:pt>
                <c:pt idx="18">
                  <c:v>9.0</c:v>
                </c:pt>
                <c:pt idx="19">
                  <c:v>9.5</c:v>
                </c:pt>
                <c:pt idx="20">
                  <c:v>10.0</c:v>
                </c:pt>
              </c:numCache>
            </c:numRef>
          </c:xVal>
          <c:yVal>
            <c:numRef>
              <c:f>'Example 2'!$B$4:$B$28</c:f>
              <c:numCache>
                <c:formatCode>General</c:formatCode>
                <c:ptCount val="25"/>
                <c:pt idx="0">
                  <c:v>3.0</c:v>
                </c:pt>
                <c:pt idx="1">
                  <c:v>3.212553230169545</c:v>
                </c:pt>
                <c:pt idx="2">
                  <c:v>2.426122638850534</c:v>
                </c:pt>
                <c:pt idx="3">
                  <c:v>1.594237115500924</c:v>
                </c:pt>
                <c:pt idx="4">
                  <c:v>1.103638323514327</c:v>
                </c:pt>
                <c:pt idx="5">
                  <c:v>1.038579888618189</c:v>
                </c:pt>
                <c:pt idx="6">
                  <c:v>1.338780960890579</c:v>
                </c:pt>
                <c:pt idx="7">
                  <c:v>1.889791635023591</c:v>
                </c:pt>
                <c:pt idx="8">
                  <c:v>2.571370381495641</c:v>
                </c:pt>
                <c:pt idx="9">
                  <c:v>3.280550864488027</c:v>
                </c:pt>
                <c:pt idx="10">
                  <c:v>3.940079933947143</c:v>
                </c:pt>
                <c:pt idx="11">
                  <c:v>4.498923232422045</c:v>
                </c:pt>
                <c:pt idx="12">
                  <c:v>4.92891976841853</c:v>
                </c:pt>
                <c:pt idx="13">
                  <c:v>5.219977729345575</c:v>
                </c:pt>
                <c:pt idx="14">
                  <c:v>5.375134249172693</c:v>
                </c:pt>
                <c:pt idx="15">
                  <c:v>5.406141828650093</c:v>
                </c:pt>
                <c:pt idx="16">
                  <c:v>5.329850916621646</c:v>
                </c:pt>
                <c:pt idx="17">
                  <c:v>5.165435704296355</c:v>
                </c:pt>
                <c:pt idx="18">
                  <c:v>4.932394462979584</c:v>
                </c:pt>
                <c:pt idx="19">
                  <c:v>4.649204709776951</c:v>
                </c:pt>
                <c:pt idx="20">
                  <c:v>4.332499920411955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4267968"/>
        <c:axId val="1964292496"/>
      </c:scatterChart>
      <c:valAx>
        <c:axId val="196426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64292496"/>
        <c:crosses val="autoZero"/>
        <c:crossBetween val="midCat"/>
      </c:valAx>
      <c:valAx>
        <c:axId val="1964292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42679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2'!$M$3</c:f>
              <c:strCache>
                <c:ptCount val="1"/>
                <c:pt idx="0">
                  <c:v>f(x)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'Example 2'!$L$4:$L$17</c:f>
              <c:numCache>
                <c:formatCode>General</c:formatCode>
                <c:ptCount val="1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</c:numCache>
            </c:numRef>
          </c:xVal>
          <c:yVal>
            <c:numRef>
              <c:f>'Example 2'!$M$4:$M$17</c:f>
              <c:numCache>
                <c:formatCode>General</c:formatCode>
                <c:ptCount val="14"/>
                <c:pt idx="0">
                  <c:v>3.0</c:v>
                </c:pt>
                <c:pt idx="1">
                  <c:v>2.426122638850534</c:v>
                </c:pt>
                <c:pt idx="2">
                  <c:v>1.103638323514327</c:v>
                </c:pt>
                <c:pt idx="3">
                  <c:v>1.338780960890579</c:v>
                </c:pt>
                <c:pt idx="4">
                  <c:v>2.571370381495641</c:v>
                </c:pt>
                <c:pt idx="5">
                  <c:v>3.940079933947143</c:v>
                </c:pt>
                <c:pt idx="6">
                  <c:v>4.92891976841853</c:v>
                </c:pt>
                <c:pt idx="7">
                  <c:v>5.375134249172693</c:v>
                </c:pt>
                <c:pt idx="8">
                  <c:v>5.329850916621646</c:v>
                </c:pt>
                <c:pt idx="9">
                  <c:v>4.932394462979584</c:v>
                </c:pt>
                <c:pt idx="10">
                  <c:v>4.332499920411955</c:v>
                </c:pt>
                <c:pt idx="11">
                  <c:v>3.653573665986876</c:v>
                </c:pt>
                <c:pt idx="12">
                  <c:v>2.98193886852963</c:v>
                </c:pt>
                <c:pt idx="13">
                  <c:v>2.369420168132654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589056"/>
        <c:axId val="1891587008"/>
      </c:scatterChart>
      <c:valAx>
        <c:axId val="1891589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1587008"/>
        <c:crosses val="autoZero"/>
        <c:crossBetween val="midCat"/>
      </c:valAx>
      <c:valAx>
        <c:axId val="189158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1589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3'!$B$5</c:f>
              <c:strCache>
                <c:ptCount val="1"/>
                <c:pt idx="0">
                  <c:v>f(x)</c:v>
                </c:pt>
              </c:strCache>
            </c:strRef>
          </c:tx>
          <c:xVal>
            <c:numRef>
              <c:f>'Example 3'!$A$6:$A$26</c:f>
              <c:numCache>
                <c:formatCode>General</c:formatCode>
                <c:ptCount val="21"/>
                <c:pt idx="0">
                  <c:v>-2.0</c:v>
                </c:pt>
                <c:pt idx="1">
                  <c:v>-1.8</c:v>
                </c:pt>
                <c:pt idx="2">
                  <c:v>-1.6</c:v>
                </c:pt>
                <c:pt idx="3">
                  <c:v>-1.4</c:v>
                </c:pt>
                <c:pt idx="4">
                  <c:v>-1.2</c:v>
                </c:pt>
                <c:pt idx="5">
                  <c:v>-1.0</c:v>
                </c:pt>
                <c:pt idx="6">
                  <c:v>-0.8</c:v>
                </c:pt>
                <c:pt idx="7">
                  <c:v>-0.6</c:v>
                </c:pt>
                <c:pt idx="8">
                  <c:v>-0.4</c:v>
                </c:pt>
                <c:pt idx="9">
                  <c:v>-0.2</c:v>
                </c:pt>
                <c:pt idx="10">
                  <c:v>0.0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1.0</c:v>
                </c:pt>
                <c:pt idx="16">
                  <c:v>1.2</c:v>
                </c:pt>
                <c:pt idx="17">
                  <c:v>1.4</c:v>
                </c:pt>
                <c:pt idx="18">
                  <c:v>1.6</c:v>
                </c:pt>
                <c:pt idx="19">
                  <c:v>1.8</c:v>
                </c:pt>
                <c:pt idx="20">
                  <c:v>2</c:v>
                </c:pt>
              </c:numCache>
            </c:numRef>
          </c:xVal>
          <c:yVal>
            <c:numRef>
              <c:f>'Example 3'!$B$6:$B$26</c:f>
              <c:numCache>
                <c:formatCode>General</c:formatCode>
                <c:ptCount val="21"/>
                <c:pt idx="0">
                  <c:v>7.0</c:v>
                </c:pt>
                <c:pt idx="1">
                  <c:v>6.0</c:v>
                </c:pt>
                <c:pt idx="2">
                  <c:v>5.0</c:v>
                </c:pt>
                <c:pt idx="3">
                  <c:v>4.000000000000001</c:v>
                </c:pt>
                <c:pt idx="4">
                  <c:v>3.000000000000001</c:v>
                </c:pt>
                <c:pt idx="5">
                  <c:v>2.000000000000001</c:v>
                </c:pt>
                <c:pt idx="6">
                  <c:v>1.000000000000002</c:v>
                </c:pt>
                <c:pt idx="7">
                  <c:v>1.77635683940025E-15</c:v>
                </c:pt>
                <c:pt idx="8">
                  <c:v>-0.999999999999999</c:v>
                </c:pt>
                <c:pt idx="9">
                  <c:v>-1.999999999999999</c:v>
                </c:pt>
                <c:pt idx="10">
                  <c:v>5.0</c:v>
                </c:pt>
                <c:pt idx="11">
                  <c:v>3.56</c:v>
                </c:pt>
                <c:pt idx="12">
                  <c:v>2.44</c:v>
                </c:pt>
                <c:pt idx="13">
                  <c:v>1.64</c:v>
                </c:pt>
                <c:pt idx="14">
                  <c:v>1.16</c:v>
                </c:pt>
                <c:pt idx="15">
                  <c:v>1.0</c:v>
                </c:pt>
                <c:pt idx="16">
                  <c:v>1.16</c:v>
                </c:pt>
                <c:pt idx="17">
                  <c:v>1.64</c:v>
                </c:pt>
                <c:pt idx="18">
                  <c:v>2.439999999999999</c:v>
                </c:pt>
                <c:pt idx="19">
                  <c:v>3.559999999999999</c:v>
                </c:pt>
                <c:pt idx="20">
                  <c:v>4.999999999999998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4326512"/>
        <c:axId val="1964328832"/>
      </c:scatterChart>
      <c:valAx>
        <c:axId val="196432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64328832"/>
        <c:crosses val="autoZero"/>
        <c:crossBetween val="midCat"/>
      </c:valAx>
      <c:valAx>
        <c:axId val="196432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43265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'Example 4'!$B$5</c:f>
              <c:strCache>
                <c:ptCount val="1"/>
                <c:pt idx="0">
                  <c:v>y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0767224987287548"/>
                  <c:y val="-0.1639024390243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'Example 4'!$A$6:$A$10</c:f>
              <c:numCache>
                <c:formatCode>General</c:formatCode>
                <c:ptCount val="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</c:numCache>
            </c:numRef>
          </c:xVal>
          <c:yVal>
            <c:numRef>
              <c:f>'Example 4'!$B$6:$B$10</c:f>
              <c:numCache>
                <c:formatCode>General</c:formatCode>
                <c:ptCount val="5"/>
                <c:pt idx="0">
                  <c:v>35.0</c:v>
                </c:pt>
                <c:pt idx="1">
                  <c:v>46.0</c:v>
                </c:pt>
                <c:pt idx="2">
                  <c:v>73.0</c:v>
                </c:pt>
                <c:pt idx="3">
                  <c:v>85.0</c:v>
                </c:pt>
                <c:pt idx="4">
                  <c:v>114.0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4355264"/>
        <c:axId val="1964357584"/>
      </c:scatterChart>
      <c:valAx>
        <c:axId val="196435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64357584"/>
        <c:crosses val="autoZero"/>
        <c:crossBetween val="midCat"/>
      </c:valAx>
      <c:valAx>
        <c:axId val="196435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4355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120650</xdr:colOff>
      <xdr:row>0</xdr:row>
      <xdr:rowOff>88900</xdr:rowOff>
    </xdr:from>
    <xdr:to>
      <xdr:col>7</xdr:col>
      <xdr:colOff>609600</xdr:colOff>
      <xdr:row>18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774700</xdr:colOff>
      <xdr:row>22</xdr:row>
      <xdr:rowOff>101600</xdr:rowOff>
    </xdr:from>
    <xdr:to>
      <xdr:col>7</xdr:col>
      <xdr:colOff>292100</xdr:colOff>
      <xdr:row>27</xdr:row>
      <xdr:rowOff>139700</xdr:rowOff>
    </xdr:to>
    <xdr:sp macro="" textlink="">
      <xdr:nvSpPr>
        <xdr:cNvPr id="2" name="TextBox 1"/>
        <xdr:cNvSpPr txBox="1"/>
      </xdr:nvSpPr>
      <xdr:spPr>
        <a:xfrm>
          <a:off x="3251200" y="4292600"/>
          <a:ext cx="281940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Using Solver</a:t>
          </a:r>
          <a:r>
            <a:rPr lang="en-US" sz="1400" baseline="0"/>
            <a:t> to find interesting points on a parabola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88900</xdr:rowOff>
    </xdr:from>
    <xdr:to>
      <xdr:col>7</xdr:col>
      <xdr:colOff>711200</xdr:colOff>
      <xdr:row>20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50800</xdr:colOff>
      <xdr:row>25</xdr:row>
      <xdr:rowOff>12700</xdr:rowOff>
    </xdr:from>
    <xdr:to>
      <xdr:col>8</xdr:col>
      <xdr:colOff>800100</xdr:colOff>
      <xdr:row>30</xdr:row>
      <xdr:rowOff>50800</xdr:rowOff>
    </xdr:to>
    <xdr:sp macro="" textlink="">
      <xdr:nvSpPr>
        <xdr:cNvPr id="3" name="TextBox 2"/>
        <xdr:cNvSpPr txBox="1"/>
      </xdr:nvSpPr>
      <xdr:spPr>
        <a:xfrm>
          <a:off x="3962400" y="4775200"/>
          <a:ext cx="322580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Using solver</a:t>
          </a:r>
          <a:r>
            <a:rPr lang="en-US" sz="1400" baseline="0"/>
            <a:t> to find local maximums and minimums of a more complicated function.</a:t>
          </a:r>
          <a:endParaRPr lang="en-US" sz="1400"/>
        </a:p>
      </xdr:txBody>
    </xdr:sp>
    <xdr:clientData/>
  </xdr:twoCellAnchor>
  <xdr:twoCellAnchor>
    <xdr:from>
      <xdr:col>13</xdr:col>
      <xdr:colOff>508000</xdr:colOff>
      <xdr:row>2</xdr:row>
      <xdr:rowOff>50800</xdr:rowOff>
    </xdr:from>
    <xdr:to>
      <xdr:col>18</xdr:col>
      <xdr:colOff>419100</xdr:colOff>
      <xdr:row>20</xdr:row>
      <xdr:rowOff>139700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146050</xdr:colOff>
      <xdr:row>9</xdr:row>
      <xdr:rowOff>25400</xdr:rowOff>
    </xdr:from>
    <xdr:to>
      <xdr:col>6</xdr:col>
      <xdr:colOff>762000</xdr:colOff>
      <xdr:row>23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304800</xdr:colOff>
      <xdr:row>0</xdr:row>
      <xdr:rowOff>114300</xdr:rowOff>
    </xdr:from>
    <xdr:to>
      <xdr:col>6</xdr:col>
      <xdr:colOff>330200</xdr:colOff>
      <xdr:row>8</xdr:row>
      <xdr:rowOff>101600</xdr:rowOff>
    </xdr:to>
    <xdr:sp macro="" textlink="">
      <xdr:nvSpPr>
        <xdr:cNvPr id="3" name="TextBox 2"/>
        <xdr:cNvSpPr txBox="1"/>
      </xdr:nvSpPr>
      <xdr:spPr>
        <a:xfrm>
          <a:off x="1955800" y="114300"/>
          <a:ext cx="3327400" cy="151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Looking at the function</a:t>
          </a:r>
        </a:p>
        <a:p>
          <a:r>
            <a:rPr lang="en-US" sz="1400"/>
            <a:t>f(x)=IF(x&lt;0,-5*x-3,4*(x-1)^2+1)</a:t>
          </a:r>
        </a:p>
        <a:p>
          <a:r>
            <a:rPr lang="en-US" sz="1400"/>
            <a:t>on the interval -2 ≤ x ≤ 2,</a:t>
          </a:r>
        </a:p>
        <a:p>
          <a:r>
            <a:rPr lang="en-US" sz="1400"/>
            <a:t>and</a:t>
          </a:r>
          <a:r>
            <a:rPr lang="en-US" sz="1400" baseline="0"/>
            <a:t> starting at x=.5,</a:t>
          </a:r>
        </a:p>
        <a:p>
          <a:r>
            <a:rPr lang="en-US" sz="1400" baseline="0"/>
            <a:t>We see that Solver has problems </a:t>
          </a:r>
        </a:p>
        <a:p>
          <a:r>
            <a:rPr lang="en-US" sz="1400" baseline="0"/>
            <a:t>finding the maximum, minimum, or root.</a:t>
          </a:r>
          <a:endParaRPr lang="en-US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0</xdr:row>
      <xdr:rowOff>63500</xdr:rowOff>
    </xdr:from>
    <xdr:to>
      <xdr:col>8</xdr:col>
      <xdr:colOff>152400</xdr:colOff>
      <xdr:row>14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546100</xdr:colOff>
      <xdr:row>16</xdr:row>
      <xdr:rowOff>0</xdr:rowOff>
    </xdr:from>
    <xdr:to>
      <xdr:col>6</xdr:col>
      <xdr:colOff>0</xdr:colOff>
      <xdr:row>23</xdr:row>
      <xdr:rowOff>63500</xdr:rowOff>
    </xdr:to>
    <xdr:sp macro="" textlink="">
      <xdr:nvSpPr>
        <xdr:cNvPr id="3" name="TextBox 2"/>
        <xdr:cNvSpPr txBox="1"/>
      </xdr:nvSpPr>
      <xdr:spPr>
        <a:xfrm>
          <a:off x="1333500" y="3048000"/>
          <a:ext cx="3657600" cy="1397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An example that uses Solver to find the best fitting curve by minimizing the sum of the sqares of the the error.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J20" sqref="J20"/>
    </sheetView>
  </sheetViews>
  <sheetFormatPr baseColWidth="10" defaultRowHeight="16" x14ac:dyDescent="0.2"/>
  <cols>
    <col min="10" max="10" width="12.1640625" bestFit="1" customWidth="1"/>
  </cols>
  <sheetData>
    <row r="1" spans="1:11" x14ac:dyDescent="0.2">
      <c r="A1" t="s">
        <v>0</v>
      </c>
      <c r="B1" t="s">
        <v>1</v>
      </c>
    </row>
    <row r="3" spans="1:11" x14ac:dyDescent="0.2">
      <c r="A3" t="s">
        <v>2</v>
      </c>
      <c r="B3" t="s">
        <v>0</v>
      </c>
    </row>
    <row r="4" spans="1:11" x14ac:dyDescent="0.2">
      <c r="A4">
        <v>-1</v>
      </c>
      <c r="B4">
        <f>9*A4-A4^2+7</f>
        <v>-3</v>
      </c>
      <c r="I4" t="s">
        <v>2</v>
      </c>
      <c r="J4" t="s">
        <v>0</v>
      </c>
    </row>
    <row r="5" spans="1:11" x14ac:dyDescent="0.2">
      <c r="A5">
        <v>-0.5</v>
      </c>
      <c r="B5">
        <f>9*A5-A5^2+7</f>
        <v>2.25</v>
      </c>
      <c r="I5">
        <v>-0.72022066202938417</v>
      </c>
      <c r="J5">
        <f>9*I5-I5^2+7</f>
        <v>-7.0376027850205247E-4</v>
      </c>
      <c r="K5" t="s">
        <v>5</v>
      </c>
    </row>
    <row r="6" spans="1:11" x14ac:dyDescent="0.2">
      <c r="A6">
        <v>0</v>
      </c>
      <c r="B6">
        <f t="shared" ref="B6:B26" si="0">9*A6-A6^2+7</f>
        <v>7</v>
      </c>
      <c r="I6">
        <v>9.7202314135221481</v>
      </c>
      <c r="J6">
        <f>9*I6-I6^2+7</f>
        <v>-8.1601072345449666E-4</v>
      </c>
      <c r="K6" t="s">
        <v>5</v>
      </c>
    </row>
    <row r="7" spans="1:11" x14ac:dyDescent="0.2">
      <c r="A7">
        <v>0.5</v>
      </c>
      <c r="B7">
        <f t="shared" si="0"/>
        <v>11.25</v>
      </c>
      <c r="I7">
        <v>0</v>
      </c>
      <c r="J7">
        <f t="shared" ref="J7:J9" si="1">9*I7-I7^2+7</f>
        <v>7</v>
      </c>
      <c r="K7" t="s">
        <v>6</v>
      </c>
    </row>
    <row r="8" spans="1:11" x14ac:dyDescent="0.2">
      <c r="A8">
        <v>1</v>
      </c>
      <c r="B8">
        <f t="shared" si="0"/>
        <v>15</v>
      </c>
      <c r="I8">
        <v>10</v>
      </c>
      <c r="J8">
        <f t="shared" si="1"/>
        <v>-3</v>
      </c>
      <c r="K8" t="s">
        <v>6</v>
      </c>
    </row>
    <row r="9" spans="1:11" x14ac:dyDescent="0.2">
      <c r="A9">
        <v>1.5</v>
      </c>
      <c r="B9">
        <f t="shared" si="0"/>
        <v>18.25</v>
      </c>
      <c r="I9">
        <v>4.4999999999999982</v>
      </c>
      <c r="J9">
        <f t="shared" si="1"/>
        <v>27.25</v>
      </c>
      <c r="K9" t="s">
        <v>7</v>
      </c>
    </row>
    <row r="10" spans="1:11" x14ac:dyDescent="0.2">
      <c r="A10">
        <v>2</v>
      </c>
      <c r="B10">
        <f t="shared" si="0"/>
        <v>21</v>
      </c>
    </row>
    <row r="11" spans="1:11" x14ac:dyDescent="0.2">
      <c r="A11">
        <v>2.5</v>
      </c>
      <c r="B11">
        <f t="shared" si="0"/>
        <v>23.25</v>
      </c>
    </row>
    <row r="12" spans="1:11" x14ac:dyDescent="0.2">
      <c r="A12">
        <v>3</v>
      </c>
      <c r="B12">
        <f t="shared" si="0"/>
        <v>25</v>
      </c>
    </row>
    <row r="13" spans="1:11" x14ac:dyDescent="0.2">
      <c r="A13">
        <v>3.5</v>
      </c>
      <c r="B13">
        <f t="shared" si="0"/>
        <v>26.25</v>
      </c>
    </row>
    <row r="14" spans="1:11" x14ac:dyDescent="0.2">
      <c r="A14">
        <v>4</v>
      </c>
      <c r="B14">
        <f t="shared" si="0"/>
        <v>27</v>
      </c>
    </row>
    <row r="15" spans="1:11" x14ac:dyDescent="0.2">
      <c r="A15">
        <v>4.5</v>
      </c>
      <c r="B15">
        <f t="shared" si="0"/>
        <v>27.25</v>
      </c>
    </row>
    <row r="16" spans="1:11" x14ac:dyDescent="0.2">
      <c r="A16">
        <v>5</v>
      </c>
      <c r="B16">
        <f t="shared" si="0"/>
        <v>27</v>
      </c>
    </row>
    <row r="17" spans="1:2" x14ac:dyDescent="0.2">
      <c r="A17">
        <v>5.5</v>
      </c>
      <c r="B17">
        <f t="shared" si="0"/>
        <v>26.25</v>
      </c>
    </row>
    <row r="18" spans="1:2" x14ac:dyDescent="0.2">
      <c r="A18">
        <v>6</v>
      </c>
      <c r="B18">
        <f t="shared" si="0"/>
        <v>25</v>
      </c>
    </row>
    <row r="19" spans="1:2" x14ac:dyDescent="0.2">
      <c r="A19">
        <v>6.5</v>
      </c>
      <c r="B19">
        <f t="shared" si="0"/>
        <v>23.25</v>
      </c>
    </row>
    <row r="20" spans="1:2" x14ac:dyDescent="0.2">
      <c r="A20">
        <v>7</v>
      </c>
      <c r="B20">
        <f t="shared" si="0"/>
        <v>21</v>
      </c>
    </row>
    <row r="21" spans="1:2" x14ac:dyDescent="0.2">
      <c r="A21">
        <v>7.5</v>
      </c>
      <c r="B21">
        <f t="shared" si="0"/>
        <v>18.25</v>
      </c>
    </row>
    <row r="22" spans="1:2" x14ac:dyDescent="0.2">
      <c r="A22">
        <v>8</v>
      </c>
      <c r="B22">
        <f t="shared" si="0"/>
        <v>15</v>
      </c>
    </row>
    <row r="23" spans="1:2" x14ac:dyDescent="0.2">
      <c r="A23">
        <v>8.5</v>
      </c>
      <c r="B23">
        <f t="shared" si="0"/>
        <v>11.25</v>
      </c>
    </row>
    <row r="24" spans="1:2" x14ac:dyDescent="0.2">
      <c r="A24">
        <v>9</v>
      </c>
      <c r="B24">
        <f t="shared" si="0"/>
        <v>7</v>
      </c>
    </row>
    <row r="25" spans="1:2" x14ac:dyDescent="0.2">
      <c r="A25">
        <v>9.5</v>
      </c>
      <c r="B25">
        <f t="shared" si="0"/>
        <v>2.25</v>
      </c>
    </row>
    <row r="26" spans="1:2" x14ac:dyDescent="0.2">
      <c r="A26">
        <v>10</v>
      </c>
      <c r="B26">
        <f t="shared" si="0"/>
        <v>-3</v>
      </c>
    </row>
    <row r="27" spans="1:2" x14ac:dyDescent="0.2">
      <c r="A27">
        <v>10.5</v>
      </c>
      <c r="B27">
        <f>9*A27-A27^2+7</f>
        <v>-8.75</v>
      </c>
    </row>
    <row r="28" spans="1:2" x14ac:dyDescent="0.2">
      <c r="A28">
        <v>11</v>
      </c>
      <c r="B28">
        <f>9*A28-A28^2+7</f>
        <v>-15</v>
      </c>
    </row>
    <row r="29" spans="1:2" x14ac:dyDescent="0.2">
      <c r="A29">
        <v>11.5</v>
      </c>
      <c r="B29">
        <f t="shared" ref="B29:B31" si="2">9*A29-A29^2+7</f>
        <v>-21.75</v>
      </c>
    </row>
    <row r="30" spans="1:2" x14ac:dyDescent="0.2">
      <c r="A30">
        <v>13</v>
      </c>
      <c r="B30">
        <f t="shared" si="2"/>
        <v>-45</v>
      </c>
    </row>
    <row r="31" spans="1:2" x14ac:dyDescent="0.2">
      <c r="A31">
        <v>14</v>
      </c>
      <c r="B31">
        <f t="shared" si="2"/>
        <v>-63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D1" workbookViewId="0">
      <selection activeCell="T23" sqref="T23"/>
    </sheetView>
  </sheetViews>
  <sheetFormatPr baseColWidth="10" defaultRowHeight="16" x14ac:dyDescent="0.2"/>
  <cols>
    <col min="2" max="2" width="8" customWidth="1"/>
  </cols>
  <sheetData>
    <row r="1" spans="1:13" x14ac:dyDescent="0.2">
      <c r="A1" t="s">
        <v>0</v>
      </c>
      <c r="B1" t="s">
        <v>3</v>
      </c>
      <c r="I1" t="s">
        <v>4</v>
      </c>
      <c r="L1" t="s">
        <v>0</v>
      </c>
      <c r="M1" t="s">
        <v>3</v>
      </c>
    </row>
    <row r="3" spans="1:13" x14ac:dyDescent="0.2">
      <c r="A3" t="s">
        <v>2</v>
      </c>
      <c r="B3" t="s">
        <v>0</v>
      </c>
      <c r="I3" t="s">
        <v>2</v>
      </c>
      <c r="J3" t="s">
        <v>0</v>
      </c>
      <c r="L3" t="s">
        <v>2</v>
      </c>
      <c r="M3" t="s">
        <v>0</v>
      </c>
    </row>
    <row r="4" spans="1:13" x14ac:dyDescent="0.2">
      <c r="A4">
        <v>0</v>
      </c>
      <c r="B4">
        <f>(A4^3-4*A4^2+4*A4+3)*EXP(-A4/2)</f>
        <v>3</v>
      </c>
      <c r="I4">
        <v>0</v>
      </c>
      <c r="J4">
        <f>(I4^3-4*I4^2+4*I4+3)*EXP(-I4/2)</f>
        <v>3</v>
      </c>
      <c r="L4">
        <v>0</v>
      </c>
      <c r="M4">
        <f>(L4^3-4*L4^2+4*L4+3)*EXP(-L4/2)</f>
        <v>3</v>
      </c>
    </row>
    <row r="5" spans="1:13" x14ac:dyDescent="0.2">
      <c r="A5">
        <v>0.5</v>
      </c>
      <c r="B5">
        <f t="shared" ref="B5:B24" si="0">(A5^3-4*A5^2+4*A5+3)*EXP(-A5/2)</f>
        <v>3.212553230169545</v>
      </c>
      <c r="I5">
        <v>0.29115020311643941</v>
      </c>
      <c r="J5">
        <f t="shared" ref="J5:J8" si="1">(I5^3-4*I5^2+4*I5+3)*EXP(-I5/2)</f>
        <v>3.3286003986352966</v>
      </c>
      <c r="L5">
        <v>1</v>
      </c>
      <c r="M5">
        <f>(L5^3-4*L5^2+4*L5+3)*EXP(-L5/2)</f>
        <v>2.4261226388505337</v>
      </c>
    </row>
    <row r="6" spans="1:13" x14ac:dyDescent="0.2">
      <c r="A6">
        <v>1</v>
      </c>
      <c r="B6">
        <f t="shared" si="0"/>
        <v>2.4261226388505337</v>
      </c>
      <c r="I6">
        <v>2.3261498591756702</v>
      </c>
      <c r="J6">
        <f t="shared" si="1"/>
        <v>1.0149023951396487</v>
      </c>
      <c r="L6">
        <v>2</v>
      </c>
      <c r="M6">
        <f>(L6^3-4*L6^2+4*L6+3)*EXP(-L6/2)</f>
        <v>1.103638323514327</v>
      </c>
    </row>
    <row r="7" spans="1:13" x14ac:dyDescent="0.2">
      <c r="A7">
        <v>1.5</v>
      </c>
      <c r="B7">
        <f t="shared" si="0"/>
        <v>1.5942371155009245</v>
      </c>
      <c r="I7">
        <v>7.3826999243884268</v>
      </c>
      <c r="J7">
        <f t="shared" si="1"/>
        <v>5.409178801744992</v>
      </c>
      <c r="L7">
        <v>3</v>
      </c>
      <c r="M7">
        <f>(L7^3-4*L7^2+4*L7+3)*EXP(-L7/2)</f>
        <v>1.338780960890579</v>
      </c>
    </row>
    <row r="8" spans="1:13" x14ac:dyDescent="0.2">
      <c r="A8">
        <v>2</v>
      </c>
      <c r="B8">
        <f t="shared" si="0"/>
        <v>1.103638323514327</v>
      </c>
      <c r="I8">
        <v>10</v>
      </c>
      <c r="J8">
        <f t="shared" si="1"/>
        <v>4.332499920411955</v>
      </c>
      <c r="L8">
        <v>4</v>
      </c>
      <c r="M8">
        <f>(L8^3-4*L8^2+4*L8+3)*EXP(-L8/2)</f>
        <v>2.5713703814956412</v>
      </c>
    </row>
    <row r="9" spans="1:13" x14ac:dyDescent="0.2">
      <c r="A9">
        <v>2.5</v>
      </c>
      <c r="B9">
        <f t="shared" si="0"/>
        <v>1.0385798886181892</v>
      </c>
      <c r="L9">
        <v>5</v>
      </c>
      <c r="M9">
        <f>(L9^3-4*L9^2+4*L9+3)*EXP(-L9/2)</f>
        <v>3.9400799339471426</v>
      </c>
    </row>
    <row r="10" spans="1:13" x14ac:dyDescent="0.2">
      <c r="A10">
        <v>3</v>
      </c>
      <c r="B10">
        <f t="shared" si="0"/>
        <v>1.338780960890579</v>
      </c>
      <c r="L10">
        <v>6</v>
      </c>
      <c r="M10">
        <f>(L10^3-4*L10^2+4*L10+3)*EXP(-L10/2)</f>
        <v>4.9289197684185302</v>
      </c>
    </row>
    <row r="11" spans="1:13" x14ac:dyDescent="0.2">
      <c r="A11">
        <v>3.5</v>
      </c>
      <c r="B11">
        <f t="shared" si="0"/>
        <v>1.8897916350235908</v>
      </c>
      <c r="L11">
        <v>7</v>
      </c>
      <c r="M11">
        <f>(L11^3-4*L11^2+4*L11+3)*EXP(-L11/2)</f>
        <v>5.3751342491726932</v>
      </c>
    </row>
    <row r="12" spans="1:13" x14ac:dyDescent="0.2">
      <c r="A12">
        <v>4</v>
      </c>
      <c r="B12">
        <f t="shared" si="0"/>
        <v>2.5713703814956412</v>
      </c>
      <c r="L12">
        <v>8</v>
      </c>
      <c r="M12">
        <f>(L12^3-4*L12^2+4*L12+3)*EXP(-L12/2)</f>
        <v>5.3298509166216457</v>
      </c>
    </row>
    <row r="13" spans="1:13" x14ac:dyDescent="0.2">
      <c r="A13">
        <v>4.5</v>
      </c>
      <c r="B13">
        <f t="shared" si="0"/>
        <v>3.2805508644880272</v>
      </c>
      <c r="L13">
        <v>9</v>
      </c>
      <c r="M13">
        <f>(L13^3-4*L13^2+4*L13+3)*EXP(-L13/2)</f>
        <v>4.9323944629795839</v>
      </c>
    </row>
    <row r="14" spans="1:13" x14ac:dyDescent="0.2">
      <c r="A14">
        <v>5</v>
      </c>
      <c r="B14">
        <f t="shared" si="0"/>
        <v>3.9400799339471426</v>
      </c>
      <c r="L14">
        <v>10</v>
      </c>
      <c r="M14">
        <f>(L14^3-4*L14^2+4*L14+3)*EXP(-L14/2)</f>
        <v>4.332499920411955</v>
      </c>
    </row>
    <row r="15" spans="1:13" x14ac:dyDescent="0.2">
      <c r="A15">
        <v>5.5</v>
      </c>
      <c r="B15">
        <f t="shared" si="0"/>
        <v>4.4989232324220456</v>
      </c>
      <c r="L15">
        <v>11</v>
      </c>
      <c r="M15">
        <f>(L15^3-4*L15^2+4*L15+3)*EXP(-L15/2)</f>
        <v>3.6535736659868756</v>
      </c>
    </row>
    <row r="16" spans="1:13" x14ac:dyDescent="0.2">
      <c r="A16">
        <v>6</v>
      </c>
      <c r="B16">
        <f t="shared" si="0"/>
        <v>4.9289197684185302</v>
      </c>
      <c r="L16">
        <v>12</v>
      </c>
      <c r="M16">
        <f>(L16^3-4*L16^2+4*L16+3)*EXP(-L16/2)</f>
        <v>2.9819388685296291</v>
      </c>
    </row>
    <row r="17" spans="1:13" x14ac:dyDescent="0.2">
      <c r="A17">
        <v>6.5</v>
      </c>
      <c r="B17">
        <f t="shared" si="0"/>
        <v>5.2199777293455751</v>
      </c>
      <c r="L17">
        <v>13</v>
      </c>
      <c r="M17">
        <f>(L17^3-4*L17^2+4*L17+3)*EXP(-L17/2)</f>
        <v>2.3694201681326539</v>
      </c>
    </row>
    <row r="18" spans="1:13" x14ac:dyDescent="0.2">
      <c r="A18">
        <v>7</v>
      </c>
      <c r="B18">
        <f t="shared" si="0"/>
        <v>5.3751342491726932</v>
      </c>
    </row>
    <row r="19" spans="1:13" x14ac:dyDescent="0.2">
      <c r="A19">
        <v>7.5</v>
      </c>
      <c r="B19">
        <f t="shared" si="0"/>
        <v>5.4061418286500933</v>
      </c>
    </row>
    <row r="20" spans="1:13" x14ac:dyDescent="0.2">
      <c r="A20">
        <v>8</v>
      </c>
      <c r="B20">
        <f t="shared" si="0"/>
        <v>5.3298509166216457</v>
      </c>
    </row>
    <row r="21" spans="1:13" x14ac:dyDescent="0.2">
      <c r="A21">
        <v>8.5</v>
      </c>
      <c r="B21">
        <f t="shared" si="0"/>
        <v>5.165435704296355</v>
      </c>
    </row>
    <row r="22" spans="1:13" x14ac:dyDescent="0.2">
      <c r="A22">
        <v>9</v>
      </c>
      <c r="B22">
        <f t="shared" si="0"/>
        <v>4.9323944629795839</v>
      </c>
    </row>
    <row r="23" spans="1:13" x14ac:dyDescent="0.2">
      <c r="A23">
        <v>9.5</v>
      </c>
      <c r="B23">
        <f t="shared" si="0"/>
        <v>4.6492047097769511</v>
      </c>
    </row>
    <row r="24" spans="1:13" x14ac:dyDescent="0.2">
      <c r="A24">
        <v>10</v>
      </c>
      <c r="B24">
        <f t="shared" si="0"/>
        <v>4.332499920411955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F33" sqref="F33"/>
    </sheetView>
  </sheetViews>
  <sheetFormatPr baseColWidth="10" defaultRowHeight="16" x14ac:dyDescent="0.2"/>
  <sheetData>
    <row r="1" spans="1:2" x14ac:dyDescent="0.2">
      <c r="A1" t="s">
        <v>22</v>
      </c>
      <c r="B1">
        <v>-2</v>
      </c>
    </row>
    <row r="2" spans="1:2" x14ac:dyDescent="0.2">
      <c r="A2" t="s">
        <v>23</v>
      </c>
      <c r="B2">
        <v>2</v>
      </c>
    </row>
    <row r="3" spans="1:2" x14ac:dyDescent="0.2">
      <c r="A3" t="s">
        <v>17</v>
      </c>
      <c r="B3">
        <f>(B2-B1)/20</f>
        <v>0.2</v>
      </c>
    </row>
    <row r="5" spans="1:2" x14ac:dyDescent="0.2">
      <c r="A5" t="s">
        <v>2</v>
      </c>
      <c r="B5" t="s">
        <v>0</v>
      </c>
    </row>
    <row r="6" spans="1:2" x14ac:dyDescent="0.2">
      <c r="A6">
        <f>B1</f>
        <v>-2</v>
      </c>
      <c r="B6">
        <f>IF(A6&lt;0,-5*A6-3,4*(A6-1)^2+1)</f>
        <v>7</v>
      </c>
    </row>
    <row r="7" spans="1:2" x14ac:dyDescent="0.2">
      <c r="A7">
        <f>A6+$B$3</f>
        <v>-1.8</v>
      </c>
      <c r="B7">
        <f t="shared" ref="B7:B31" si="0">IF(A7&lt;0,-5*A7-3,4*(A7-1)^2+1)</f>
        <v>6</v>
      </c>
    </row>
    <row r="8" spans="1:2" x14ac:dyDescent="0.2">
      <c r="A8">
        <f t="shared" ref="A8:A26" si="1">A7+$B$3</f>
        <v>-1.6</v>
      </c>
      <c r="B8">
        <f t="shared" si="0"/>
        <v>5</v>
      </c>
    </row>
    <row r="9" spans="1:2" x14ac:dyDescent="0.2">
      <c r="A9">
        <f t="shared" si="1"/>
        <v>-1.4000000000000001</v>
      </c>
      <c r="B9">
        <f t="shared" si="0"/>
        <v>4.0000000000000009</v>
      </c>
    </row>
    <row r="10" spans="1:2" x14ac:dyDescent="0.2">
      <c r="A10">
        <f t="shared" si="1"/>
        <v>-1.2000000000000002</v>
      </c>
      <c r="B10">
        <f t="shared" si="0"/>
        <v>3.0000000000000009</v>
      </c>
    </row>
    <row r="11" spans="1:2" x14ac:dyDescent="0.2">
      <c r="A11">
        <f t="shared" si="1"/>
        <v>-1.0000000000000002</v>
      </c>
      <c r="B11">
        <f t="shared" si="0"/>
        <v>2.0000000000000009</v>
      </c>
    </row>
    <row r="12" spans="1:2" x14ac:dyDescent="0.2">
      <c r="A12">
        <f t="shared" si="1"/>
        <v>-0.80000000000000027</v>
      </c>
      <c r="B12">
        <f t="shared" si="0"/>
        <v>1.0000000000000018</v>
      </c>
    </row>
    <row r="13" spans="1:2" x14ac:dyDescent="0.2">
      <c r="A13">
        <f t="shared" si="1"/>
        <v>-0.60000000000000031</v>
      </c>
      <c r="B13">
        <f t="shared" si="0"/>
        <v>1.7763568394002505E-15</v>
      </c>
    </row>
    <row r="14" spans="1:2" x14ac:dyDescent="0.2">
      <c r="A14">
        <f t="shared" si="1"/>
        <v>-0.4000000000000003</v>
      </c>
      <c r="B14">
        <f t="shared" si="0"/>
        <v>-0.99999999999999867</v>
      </c>
    </row>
    <row r="15" spans="1:2" x14ac:dyDescent="0.2">
      <c r="A15">
        <f t="shared" si="1"/>
        <v>-0.20000000000000029</v>
      </c>
      <c r="B15">
        <f t="shared" si="0"/>
        <v>-1.9999999999999987</v>
      </c>
    </row>
    <row r="16" spans="1:2" x14ac:dyDescent="0.2">
      <c r="A16">
        <v>0</v>
      </c>
      <c r="B16">
        <f t="shared" si="0"/>
        <v>5</v>
      </c>
    </row>
    <row r="17" spans="1:3" x14ac:dyDescent="0.2">
      <c r="A17">
        <f t="shared" si="1"/>
        <v>0.2</v>
      </c>
      <c r="B17">
        <f t="shared" si="0"/>
        <v>3.5600000000000005</v>
      </c>
    </row>
    <row r="18" spans="1:3" x14ac:dyDescent="0.2">
      <c r="A18">
        <f t="shared" si="1"/>
        <v>0.4</v>
      </c>
      <c r="B18">
        <f t="shared" si="0"/>
        <v>2.44</v>
      </c>
    </row>
    <row r="19" spans="1:3" x14ac:dyDescent="0.2">
      <c r="A19">
        <f t="shared" si="1"/>
        <v>0.60000000000000009</v>
      </c>
      <c r="B19">
        <f t="shared" si="0"/>
        <v>1.6399999999999997</v>
      </c>
    </row>
    <row r="20" spans="1:3" x14ac:dyDescent="0.2">
      <c r="A20">
        <f t="shared" si="1"/>
        <v>0.8</v>
      </c>
      <c r="B20">
        <f t="shared" si="0"/>
        <v>1.1599999999999999</v>
      </c>
    </row>
    <row r="21" spans="1:3" x14ac:dyDescent="0.2">
      <c r="A21">
        <f t="shared" si="1"/>
        <v>1</v>
      </c>
      <c r="B21">
        <f t="shared" si="0"/>
        <v>1</v>
      </c>
    </row>
    <row r="22" spans="1:3" x14ac:dyDescent="0.2">
      <c r="A22">
        <f t="shared" si="1"/>
        <v>1.2</v>
      </c>
      <c r="B22">
        <f t="shared" si="0"/>
        <v>1.1599999999999999</v>
      </c>
    </row>
    <row r="23" spans="1:3" x14ac:dyDescent="0.2">
      <c r="A23">
        <f t="shared" si="1"/>
        <v>1.4</v>
      </c>
      <c r="B23">
        <f t="shared" si="0"/>
        <v>1.6399999999999997</v>
      </c>
    </row>
    <row r="24" spans="1:3" x14ac:dyDescent="0.2">
      <c r="A24">
        <f t="shared" si="1"/>
        <v>1.5999999999999999</v>
      </c>
      <c r="B24">
        <f t="shared" si="0"/>
        <v>2.4399999999999995</v>
      </c>
    </row>
    <row r="25" spans="1:3" x14ac:dyDescent="0.2">
      <c r="A25">
        <f t="shared" si="1"/>
        <v>1.7999999999999998</v>
      </c>
      <c r="B25">
        <f t="shared" si="0"/>
        <v>3.5599999999999987</v>
      </c>
    </row>
    <row r="26" spans="1:3" x14ac:dyDescent="0.2">
      <c r="A26">
        <f t="shared" si="1"/>
        <v>1.9999999999999998</v>
      </c>
      <c r="B26">
        <f t="shared" si="0"/>
        <v>4.9999999999999982</v>
      </c>
    </row>
    <row r="28" spans="1:3" x14ac:dyDescent="0.2">
      <c r="A28">
        <v>0.5</v>
      </c>
      <c r="B28">
        <f t="shared" si="0"/>
        <v>2</v>
      </c>
      <c r="C28" t="s">
        <v>18</v>
      </c>
    </row>
    <row r="29" spans="1:3" x14ac:dyDescent="0.2">
      <c r="A29">
        <v>2.0310510522348303E-7</v>
      </c>
      <c r="B29">
        <f t="shared" si="0"/>
        <v>4.9999983751593238</v>
      </c>
      <c r="C29" t="s">
        <v>19</v>
      </c>
    </row>
    <row r="30" spans="1:3" x14ac:dyDescent="0.2">
      <c r="A30">
        <v>0.99999999913238191</v>
      </c>
      <c r="B30">
        <f t="shared" si="0"/>
        <v>1</v>
      </c>
      <c r="C30" t="s">
        <v>20</v>
      </c>
    </row>
    <row r="31" spans="1:3" x14ac:dyDescent="0.2">
      <c r="A31">
        <v>0.99999999822125007</v>
      </c>
      <c r="B31">
        <f t="shared" si="0"/>
        <v>1</v>
      </c>
      <c r="C31" t="s">
        <v>21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23" sqref="D23"/>
    </sheetView>
  </sheetViews>
  <sheetFormatPr baseColWidth="10" defaultRowHeight="16" x14ac:dyDescent="0.2"/>
  <cols>
    <col min="1" max="1" width="10.33203125" customWidth="1"/>
    <col min="2" max="2" width="11.5" customWidth="1"/>
    <col min="3" max="3" width="8.6640625" customWidth="1"/>
    <col min="4" max="4" width="13.33203125" customWidth="1"/>
  </cols>
  <sheetData>
    <row r="1" spans="1:4" x14ac:dyDescent="0.2">
      <c r="A1" t="s">
        <v>9</v>
      </c>
      <c r="B1" t="s">
        <v>10</v>
      </c>
    </row>
    <row r="2" spans="1:4" x14ac:dyDescent="0.2">
      <c r="A2" t="s">
        <v>11</v>
      </c>
      <c r="B2">
        <v>19.699954408108059</v>
      </c>
    </row>
    <row r="3" spans="1:4" x14ac:dyDescent="0.2">
      <c r="A3" t="s">
        <v>12</v>
      </c>
      <c r="B3">
        <v>11.500163081124944</v>
      </c>
    </row>
    <row r="4" spans="1:4" x14ac:dyDescent="0.2">
      <c r="D4" t="s">
        <v>16</v>
      </c>
    </row>
    <row r="5" spans="1:4" x14ac:dyDescent="0.2">
      <c r="A5" t="s">
        <v>2</v>
      </c>
      <c r="B5" t="s">
        <v>8</v>
      </c>
      <c r="C5" t="s">
        <v>13</v>
      </c>
      <c r="D5" t="s">
        <v>14</v>
      </c>
    </row>
    <row r="6" spans="1:4" x14ac:dyDescent="0.2">
      <c r="A6">
        <v>1</v>
      </c>
      <c r="B6">
        <v>35</v>
      </c>
      <c r="C6">
        <f>$B$2*A6+$B$3</f>
        <v>31.200117489233001</v>
      </c>
      <c r="D6">
        <f>(B6-C6)^2</f>
        <v>14.43910709563291</v>
      </c>
    </row>
    <row r="7" spans="1:4" x14ac:dyDescent="0.2">
      <c r="A7">
        <v>2</v>
      </c>
      <c r="B7">
        <v>46</v>
      </c>
      <c r="C7">
        <f t="shared" ref="C7:C10" si="0">$B$2*A7+$B$3</f>
        <v>50.900071897341064</v>
      </c>
      <c r="D7">
        <f t="shared" ref="D7:D10" si="1">(B7-C7)^2</f>
        <v>24.010704599111655</v>
      </c>
    </row>
    <row r="8" spans="1:4" x14ac:dyDescent="0.2">
      <c r="A8">
        <v>3</v>
      </c>
      <c r="B8">
        <v>73</v>
      </c>
      <c r="C8">
        <f t="shared" si="0"/>
        <v>70.60002630544912</v>
      </c>
      <c r="D8">
        <f t="shared" si="1"/>
        <v>5.7598737345362006</v>
      </c>
    </row>
    <row r="9" spans="1:4" x14ac:dyDescent="0.2">
      <c r="A9">
        <v>4</v>
      </c>
      <c r="B9">
        <v>85</v>
      </c>
      <c r="C9">
        <f t="shared" si="0"/>
        <v>90.299980713557176</v>
      </c>
      <c r="D9">
        <f t="shared" si="1"/>
        <v>28.089795564078031</v>
      </c>
    </row>
    <row r="10" spans="1:4" x14ac:dyDescent="0.2">
      <c r="A10">
        <v>5</v>
      </c>
      <c r="B10">
        <v>114</v>
      </c>
      <c r="C10">
        <f t="shared" si="0"/>
        <v>109.99993512166523</v>
      </c>
      <c r="D10">
        <f t="shared" si="1"/>
        <v>16.000519030887347</v>
      </c>
    </row>
    <row r="11" spans="1:4" x14ac:dyDescent="0.2">
      <c r="A11" t="s">
        <v>15</v>
      </c>
      <c r="D11">
        <f>SUM(D6:D10)</f>
        <v>88.300000024246145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1</vt:lpstr>
      <vt:lpstr>Example 2</vt:lpstr>
      <vt:lpstr>Example 3</vt:lpstr>
      <vt:lpstr>Example 4</vt:lpstr>
    </vt:vector>
  </TitlesOfParts>
  <Company>SLU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Michael May</cp:lastModifiedBy>
  <dcterms:created xsi:type="dcterms:W3CDTF">2012-05-06T20:49:12Z</dcterms:created>
  <dcterms:modified xsi:type="dcterms:W3CDTF">2018-05-26T18:30:41Z</dcterms:modified>
</cp:coreProperties>
</file>