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ymk/Desktop/"/>
    </mc:Choice>
  </mc:AlternateContent>
  <xr:revisionPtr revIDLastSave="0" documentId="13_ncr:1_{7C9B3129-41AA-C641-AD32-DEB77C69744E}" xr6:coauthVersionLast="45" xr6:coauthVersionMax="45" xr10:uidLastSave="{00000000-0000-0000-0000-000000000000}"/>
  <bookViews>
    <workbookView xWindow="3300" yWindow="580" windowWidth="33600" windowHeight="19100" tabRatio="500" xr2:uid="{00000000-000D-0000-FFFF-FFFF00000000}"/>
  </bookViews>
  <sheets>
    <sheet name="Example1" sheetId="1" r:id="rId1"/>
    <sheet name="Example3-4" sheetId="2" r:id="rId2"/>
    <sheet name="Example5" sheetId="7" r:id="rId3"/>
    <sheet name="Example6" sheetId="6" r:id="rId4"/>
  </sheets>
  <externalReferences>
    <externalReference r:id="rId5"/>
  </externalReferenc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7" l="1"/>
  <c r="G8" i="7" s="1"/>
  <c r="E8" i="7"/>
  <c r="D8" i="7"/>
  <c r="F7" i="7"/>
  <c r="G7" i="7" s="1"/>
  <c r="E7" i="7"/>
  <c r="D7" i="7"/>
  <c r="F6" i="7"/>
  <c r="G6" i="7" s="1"/>
  <c r="E6" i="7"/>
  <c r="D6" i="7"/>
  <c r="F5" i="7"/>
  <c r="G5" i="7" s="1"/>
  <c r="E5" i="7"/>
  <c r="D5" i="7"/>
  <c r="F4" i="7"/>
  <c r="G4" i="7" s="1"/>
  <c r="E4" i="7"/>
  <c r="D4" i="7"/>
  <c r="F3" i="7"/>
  <c r="G3" i="7" s="1"/>
  <c r="E3" i="7"/>
  <c r="D3" i="7"/>
  <c r="F2" i="7"/>
  <c r="G2" i="7" s="1"/>
  <c r="E2" i="7"/>
  <c r="D2" i="7"/>
  <c r="E31" i="6"/>
  <c r="D31" i="6"/>
  <c r="F31" i="6" s="1"/>
  <c r="G31" i="6" s="1"/>
  <c r="E30" i="6"/>
  <c r="D30" i="6"/>
  <c r="F30" i="6" s="1"/>
  <c r="G30" i="6" s="1"/>
  <c r="D29" i="6"/>
  <c r="F29" i="6" s="1"/>
  <c r="A29" i="6"/>
  <c r="E29" i="6" s="1"/>
  <c r="C28" i="6"/>
  <c r="C27" i="6"/>
  <c r="B27" i="6"/>
  <c r="B26" i="6"/>
  <c r="A26" i="6"/>
  <c r="D26" i="6" s="1"/>
  <c r="F26" i="6" s="1"/>
  <c r="D25" i="6"/>
  <c r="F25" i="6" s="1"/>
  <c r="G25" i="6" s="1"/>
  <c r="A25" i="6"/>
  <c r="E25" i="6" s="1"/>
  <c r="E20" i="6"/>
  <c r="D20" i="6"/>
  <c r="F20" i="6" s="1"/>
  <c r="G20" i="6" s="1"/>
  <c r="E19" i="6"/>
  <c r="D19" i="6"/>
  <c r="F19" i="6" s="1"/>
  <c r="G19" i="6" s="1"/>
  <c r="D18" i="6"/>
  <c r="F18" i="6" s="1"/>
  <c r="G18" i="6" s="1"/>
  <c r="C18" i="6"/>
  <c r="C29" i="6" s="1"/>
  <c r="B18" i="6"/>
  <c r="B29" i="6" s="1"/>
  <c r="A18" i="6"/>
  <c r="E18" i="6" s="1"/>
  <c r="F17" i="6"/>
  <c r="D17" i="6"/>
  <c r="C17" i="6"/>
  <c r="B17" i="6"/>
  <c r="B28" i="6" s="1"/>
  <c r="A17" i="6"/>
  <c r="E17" i="6" s="1"/>
  <c r="C16" i="6"/>
  <c r="B16" i="6"/>
  <c r="A16" i="6"/>
  <c r="A27" i="6" s="1"/>
  <c r="D15" i="6"/>
  <c r="F15" i="6" s="1"/>
  <c r="G15" i="6" s="1"/>
  <c r="C15" i="6"/>
  <c r="C26" i="6" s="1"/>
  <c r="B15" i="6"/>
  <c r="A15" i="6"/>
  <c r="E15" i="6" s="1"/>
  <c r="D14" i="6"/>
  <c r="F14" i="6" s="1"/>
  <c r="G14" i="6" s="1"/>
  <c r="C14" i="6"/>
  <c r="C25" i="6" s="1"/>
  <c r="B14" i="6"/>
  <c r="B25" i="6" s="1"/>
  <c r="A14" i="6"/>
  <c r="E14" i="6" s="1"/>
  <c r="F8" i="6"/>
  <c r="G8" i="6" s="1"/>
  <c r="E8" i="6"/>
  <c r="D8" i="6"/>
  <c r="F7" i="6"/>
  <c r="G7" i="6" s="1"/>
  <c r="E7" i="6"/>
  <c r="D7" i="6"/>
  <c r="F6" i="6"/>
  <c r="G6" i="6" s="1"/>
  <c r="E6" i="6"/>
  <c r="D6" i="6"/>
  <c r="F5" i="6"/>
  <c r="G5" i="6" s="1"/>
  <c r="E5" i="6"/>
  <c r="D5" i="6"/>
  <c r="F4" i="6"/>
  <c r="G4" i="6" s="1"/>
  <c r="E4" i="6"/>
  <c r="D4" i="6"/>
  <c r="F3" i="6"/>
  <c r="G3" i="6" s="1"/>
  <c r="E3" i="6"/>
  <c r="D3" i="6"/>
  <c r="F2" i="6"/>
  <c r="G2" i="6" s="1"/>
  <c r="E2" i="6"/>
  <c r="D2" i="6"/>
  <c r="G17" i="6" l="1"/>
  <c r="E27" i="6"/>
  <c r="D27" i="6"/>
  <c r="F27" i="6" s="1"/>
  <c r="G27" i="6" s="1"/>
  <c r="G29" i="6"/>
  <c r="E26" i="6"/>
  <c r="G26" i="6" s="1"/>
  <c r="A28" i="6"/>
  <c r="E16" i="6"/>
  <c r="D16" i="6"/>
  <c r="F16" i="6" s="1"/>
  <c r="E28" i="6" l="1"/>
  <c r="D28" i="6"/>
  <c r="F28" i="6" s="1"/>
  <c r="G16" i="6"/>
  <c r="G28" i="6" l="1"/>
  <c r="B3" i="2"/>
  <c r="C3" i="2"/>
  <c r="D3" i="2"/>
  <c r="E3" i="2"/>
  <c r="B4" i="2"/>
  <c r="C4" i="2"/>
  <c r="D4" i="2"/>
  <c r="E4" i="2"/>
  <c r="B5" i="2"/>
  <c r="C5" i="2"/>
  <c r="D5" i="2"/>
  <c r="E5" i="2"/>
  <c r="B6" i="2"/>
  <c r="C6" i="2"/>
  <c r="D6" i="2"/>
  <c r="E6" i="2"/>
  <c r="B7" i="2"/>
  <c r="C7" i="2"/>
  <c r="D7" i="2"/>
  <c r="E7" i="2"/>
  <c r="B8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B12" i="2"/>
  <c r="C12" i="2"/>
  <c r="D12" i="2"/>
  <c r="E12" i="2"/>
  <c r="B13" i="2"/>
  <c r="C13" i="2"/>
  <c r="D13" i="2"/>
  <c r="E13" i="2"/>
  <c r="B14" i="2"/>
  <c r="C14" i="2"/>
  <c r="D14" i="2"/>
  <c r="E14" i="2"/>
  <c r="B15" i="2"/>
  <c r="C15" i="2"/>
  <c r="D15" i="2"/>
  <c r="E15" i="2"/>
  <c r="B16" i="2"/>
  <c r="C16" i="2"/>
  <c r="D16" i="2"/>
  <c r="E16" i="2"/>
  <c r="B17" i="2"/>
  <c r="C17" i="2"/>
  <c r="D17" i="2"/>
  <c r="E17" i="2"/>
  <c r="B18" i="2"/>
  <c r="C18" i="2"/>
  <c r="D18" i="2"/>
  <c r="E18" i="2"/>
  <c r="B19" i="2"/>
  <c r="C19" i="2"/>
  <c r="D19" i="2"/>
  <c r="E19" i="2"/>
  <c r="B20" i="2"/>
  <c r="C20" i="2"/>
  <c r="D20" i="2"/>
  <c r="E20" i="2"/>
  <c r="D2" i="2"/>
  <c r="B2" i="2"/>
  <c r="C2" i="2" s="1"/>
  <c r="E2" i="2" s="1"/>
  <c r="B3" i="1"/>
  <c r="C3" i="1" s="1"/>
  <c r="B4" i="1"/>
  <c r="C4" i="1"/>
  <c r="B5" i="1"/>
  <c r="C5" i="1" s="1"/>
  <c r="B6" i="1"/>
  <c r="C6" i="1"/>
  <c r="B7" i="1"/>
  <c r="C7" i="1" s="1"/>
  <c r="B8" i="1"/>
  <c r="C8" i="1"/>
  <c r="B9" i="1"/>
  <c r="C9" i="1" s="1"/>
  <c r="B10" i="1"/>
  <c r="C10" i="1"/>
  <c r="B11" i="1"/>
  <c r="C11" i="1" s="1"/>
  <c r="B12" i="1"/>
  <c r="C12" i="1"/>
  <c r="B13" i="1"/>
  <c r="C13" i="1" s="1"/>
  <c r="B14" i="1"/>
  <c r="C14" i="1"/>
  <c r="B2" i="1"/>
  <c r="C2" i="1" s="1"/>
</calcChain>
</file>

<file path=xl/sharedStrings.xml><?xml version="1.0" encoding="utf-8"?>
<sst xmlns="http://schemas.openxmlformats.org/spreadsheetml/2006/main" count="36" uniqueCount="13">
  <si>
    <t>quantity</t>
  </si>
  <si>
    <t>price</t>
  </si>
  <si>
    <t>revenue</t>
  </si>
  <si>
    <t>cost</t>
  </si>
  <si>
    <t>profit</t>
  </si>
  <si>
    <t>demand price</t>
  </si>
  <si>
    <t>Quantity</t>
  </si>
  <si>
    <t>Demand Price</t>
  </si>
  <si>
    <t>Cost</t>
  </si>
  <si>
    <t>Projected price</t>
  </si>
  <si>
    <t>projected cost</t>
  </si>
  <si>
    <t>projected revenue</t>
  </si>
  <si>
    <t>projected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</si>
</sst>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;[Red]&quot;$&quot;#,##0.00"/>
  </numFmts>
  <fonts count="2"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/>
    <xf numFmtId="4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Quantity vs price and revenue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Example1!$C$1</c:f>
              <c:strCache>
                <c:ptCount val="1"/>
                <c:pt idx="0">
                  <c:v>revenue</c:v>
                </c:pt>
              </c:strCache>
            </c:strRef>
          </c:tx>
          <c:xVal>
            <c:numRef>
              <c:f>Example1!$A$2:$A$14</c:f>
              <c:numCache>
                <c:formatCode>General</c:formatCode>
                <c:ptCount val="13"/>
                <c:pt idx="0">
                  <c:v>2000</c:v>
                </c:pt>
                <c:pt idx="1">
                  <c:v>2500</c:v>
                </c:pt>
                <c:pt idx="2">
                  <c:v>3000</c:v>
                </c:pt>
                <c:pt idx="3">
                  <c:v>3500</c:v>
                </c:pt>
                <c:pt idx="4">
                  <c:v>4000</c:v>
                </c:pt>
                <c:pt idx="5">
                  <c:v>4500</c:v>
                </c:pt>
                <c:pt idx="6">
                  <c:v>5000</c:v>
                </c:pt>
                <c:pt idx="7">
                  <c:v>5500</c:v>
                </c:pt>
                <c:pt idx="8">
                  <c:v>6000</c:v>
                </c:pt>
                <c:pt idx="9">
                  <c:v>6500</c:v>
                </c:pt>
                <c:pt idx="10">
                  <c:v>7000</c:v>
                </c:pt>
                <c:pt idx="11">
                  <c:v>7500</c:v>
                </c:pt>
                <c:pt idx="12">
                  <c:v>8000</c:v>
                </c:pt>
              </c:numCache>
            </c:numRef>
          </c:xVal>
          <c:yVal>
            <c:numRef>
              <c:f>Example1!$C$2:$C$14</c:f>
              <c:numCache>
                <c:formatCode>"$"#,##0.00</c:formatCode>
                <c:ptCount val="13"/>
                <c:pt idx="0">
                  <c:v>16000</c:v>
                </c:pt>
                <c:pt idx="1">
                  <c:v>18750</c:v>
                </c:pt>
                <c:pt idx="2">
                  <c:v>21000</c:v>
                </c:pt>
                <c:pt idx="3">
                  <c:v>22750</c:v>
                </c:pt>
                <c:pt idx="4">
                  <c:v>24000</c:v>
                </c:pt>
                <c:pt idx="5">
                  <c:v>24750</c:v>
                </c:pt>
                <c:pt idx="6">
                  <c:v>25000</c:v>
                </c:pt>
                <c:pt idx="7">
                  <c:v>24750</c:v>
                </c:pt>
                <c:pt idx="8">
                  <c:v>24000</c:v>
                </c:pt>
                <c:pt idx="9">
                  <c:v>22750</c:v>
                </c:pt>
                <c:pt idx="10">
                  <c:v>21000</c:v>
                </c:pt>
                <c:pt idx="11">
                  <c:v>18750</c:v>
                </c:pt>
                <c:pt idx="12">
                  <c:v>16000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FF6-4345-AD1D-D394F65C8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12778704"/>
        <c:axId val="-1413937232"/>
      </c:scatterChart>
      <c:scatterChart>
        <c:scatterStyle val="smoothMarker"/>
        <c:varyColors val="0"/>
        <c:ser>
          <c:idx val="0"/>
          <c:order val="0"/>
          <c:tx>
            <c:strRef>
              <c:f>Example1!$B$1</c:f>
              <c:strCache>
                <c:ptCount val="1"/>
                <c:pt idx="0">
                  <c:v>price</c:v>
                </c:pt>
              </c:strCache>
            </c:strRef>
          </c:tx>
          <c:xVal>
            <c:numRef>
              <c:f>Example1!$A$2:$A$14</c:f>
              <c:numCache>
                <c:formatCode>General</c:formatCode>
                <c:ptCount val="13"/>
                <c:pt idx="0">
                  <c:v>2000</c:v>
                </c:pt>
                <c:pt idx="1">
                  <c:v>2500</c:v>
                </c:pt>
                <c:pt idx="2">
                  <c:v>3000</c:v>
                </c:pt>
                <c:pt idx="3">
                  <c:v>3500</c:v>
                </c:pt>
                <c:pt idx="4">
                  <c:v>4000</c:v>
                </c:pt>
                <c:pt idx="5">
                  <c:v>4500</c:v>
                </c:pt>
                <c:pt idx="6">
                  <c:v>5000</c:v>
                </c:pt>
                <c:pt idx="7">
                  <c:v>5500</c:v>
                </c:pt>
                <c:pt idx="8">
                  <c:v>6000</c:v>
                </c:pt>
                <c:pt idx="9">
                  <c:v>6500</c:v>
                </c:pt>
                <c:pt idx="10">
                  <c:v>7000</c:v>
                </c:pt>
                <c:pt idx="11">
                  <c:v>7500</c:v>
                </c:pt>
                <c:pt idx="12">
                  <c:v>8000</c:v>
                </c:pt>
              </c:numCache>
            </c:numRef>
          </c:xVal>
          <c:yVal>
            <c:numRef>
              <c:f>Example1!$B$2:$B$14</c:f>
              <c:numCache>
                <c:formatCode>"$"#,##0.00</c:formatCode>
                <c:ptCount val="13"/>
                <c:pt idx="0">
                  <c:v>8</c:v>
                </c:pt>
                <c:pt idx="1">
                  <c:v>7.5</c:v>
                </c:pt>
                <c:pt idx="2">
                  <c:v>7</c:v>
                </c:pt>
                <c:pt idx="3">
                  <c:v>6.5</c:v>
                </c:pt>
                <c:pt idx="4">
                  <c:v>6</c:v>
                </c:pt>
                <c:pt idx="5">
                  <c:v>5.5</c:v>
                </c:pt>
                <c:pt idx="6">
                  <c:v>5</c:v>
                </c:pt>
                <c:pt idx="7">
                  <c:v>4.5</c:v>
                </c:pt>
                <c:pt idx="8">
                  <c:v>4</c:v>
                </c:pt>
                <c:pt idx="9">
                  <c:v>3.5</c:v>
                </c:pt>
                <c:pt idx="10">
                  <c:v>3</c:v>
                </c:pt>
                <c:pt idx="11">
                  <c:v>2.5</c:v>
                </c:pt>
                <c:pt idx="12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FF6-4345-AD1D-D394F65C8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13929936"/>
        <c:axId val="-1413933328"/>
      </c:scatterChart>
      <c:valAx>
        <c:axId val="-141277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quanity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13937232"/>
        <c:crosses val="autoZero"/>
        <c:crossBetween val="midCat"/>
      </c:valAx>
      <c:valAx>
        <c:axId val="-1413937232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 sz="1400"/>
                  <a:t>revenue</a:t>
                </a:r>
              </a:p>
            </c:rich>
          </c:tx>
          <c:overlay val="0"/>
        </c:title>
        <c:numFmt formatCode="&quot;$&quot;#,##0.00" sourceLinked="1"/>
        <c:majorTickMark val="out"/>
        <c:minorTickMark val="none"/>
        <c:tickLblPos val="nextTo"/>
        <c:crossAx val="-1412778704"/>
        <c:crosses val="autoZero"/>
        <c:crossBetween val="midCat"/>
      </c:valAx>
      <c:valAx>
        <c:axId val="-1413933328"/>
        <c:scaling>
          <c:orientation val="minMax"/>
        </c:scaling>
        <c:delete val="0"/>
        <c:axPos val="r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 sz="1400"/>
                  <a:t>demand price</a:t>
                </a:r>
              </a:p>
            </c:rich>
          </c:tx>
          <c:layout>
            <c:manualLayout>
              <c:xMode val="edge"/>
              <c:yMode val="edge"/>
              <c:x val="0.71822922134733203"/>
              <c:y val="0.19559492563429601"/>
            </c:manualLayout>
          </c:layout>
          <c:overlay val="0"/>
        </c:title>
        <c:numFmt formatCode="&quot;$&quot;#,##0.00" sourceLinked="1"/>
        <c:majorTickMark val="out"/>
        <c:minorTickMark val="none"/>
        <c:tickLblPos val="nextTo"/>
        <c:crossAx val="-1413929936"/>
        <c:crosses val="max"/>
        <c:crossBetween val="midCat"/>
      </c:valAx>
      <c:valAx>
        <c:axId val="-1413929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4139333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'Example3-4'!$E$1</c:f>
              <c:strCache>
                <c:ptCount val="1"/>
                <c:pt idx="0">
                  <c:v>profit</c:v>
                </c:pt>
              </c:strCache>
            </c:strRef>
          </c:tx>
          <c:xVal>
            <c:numRef>
              <c:f>'Example3-4'!$A$2:$A$20</c:f>
              <c:numCache>
                <c:formatCode>General</c:formatCode>
                <c:ptCount val="19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  <c:pt idx="8">
                  <c:v>5000</c:v>
                </c:pt>
                <c:pt idx="9">
                  <c:v>5500</c:v>
                </c:pt>
                <c:pt idx="10">
                  <c:v>6000</c:v>
                </c:pt>
                <c:pt idx="11">
                  <c:v>6500</c:v>
                </c:pt>
                <c:pt idx="12">
                  <c:v>7000</c:v>
                </c:pt>
                <c:pt idx="13">
                  <c:v>7500</c:v>
                </c:pt>
                <c:pt idx="14">
                  <c:v>8000</c:v>
                </c:pt>
                <c:pt idx="15">
                  <c:v>8500</c:v>
                </c:pt>
                <c:pt idx="16">
                  <c:v>9000</c:v>
                </c:pt>
                <c:pt idx="17">
                  <c:v>9500</c:v>
                </c:pt>
                <c:pt idx="18">
                  <c:v>10000</c:v>
                </c:pt>
              </c:numCache>
            </c:numRef>
          </c:xVal>
          <c:yVal>
            <c:numRef>
              <c:f>'Example3-4'!$E$2:$E$20</c:f>
              <c:numCache>
                <c:formatCode>"$"#,##0.00</c:formatCode>
                <c:ptCount val="19"/>
                <c:pt idx="0">
                  <c:v>-4000</c:v>
                </c:pt>
                <c:pt idx="1">
                  <c:v>-1750</c:v>
                </c:pt>
                <c:pt idx="2">
                  <c:v>0</c:v>
                </c:pt>
                <c:pt idx="3">
                  <c:v>1250</c:v>
                </c:pt>
                <c:pt idx="4">
                  <c:v>2000</c:v>
                </c:pt>
                <c:pt idx="5">
                  <c:v>2250</c:v>
                </c:pt>
                <c:pt idx="6">
                  <c:v>2000</c:v>
                </c:pt>
                <c:pt idx="7">
                  <c:v>1250</c:v>
                </c:pt>
                <c:pt idx="8">
                  <c:v>0</c:v>
                </c:pt>
                <c:pt idx="9">
                  <c:v>-1750</c:v>
                </c:pt>
                <c:pt idx="10">
                  <c:v>-4000</c:v>
                </c:pt>
                <c:pt idx="11">
                  <c:v>-6750</c:v>
                </c:pt>
                <c:pt idx="12">
                  <c:v>-10000</c:v>
                </c:pt>
                <c:pt idx="13">
                  <c:v>-13750</c:v>
                </c:pt>
                <c:pt idx="14">
                  <c:v>-18000</c:v>
                </c:pt>
                <c:pt idx="15">
                  <c:v>-22750</c:v>
                </c:pt>
                <c:pt idx="16">
                  <c:v>-28000</c:v>
                </c:pt>
                <c:pt idx="17">
                  <c:v>-33750</c:v>
                </c:pt>
                <c:pt idx="18">
                  <c:v>-40000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F4-9A4A-8CFE-BE1B64C7E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12756560"/>
        <c:axId val="-1412752528"/>
      </c:scatterChart>
      <c:valAx>
        <c:axId val="-1412756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quantity</a:t>
                </a:r>
              </a:p>
            </c:rich>
          </c:tx>
          <c:layout>
            <c:manualLayout>
              <c:xMode val="edge"/>
              <c:yMode val="edge"/>
              <c:x val="0.40034470691163598"/>
              <c:y val="0.8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1412752528"/>
        <c:crosses val="autoZero"/>
        <c:crossBetween val="midCat"/>
      </c:valAx>
      <c:valAx>
        <c:axId val="-141275252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-14127565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Example5!$C$1</c:f>
              <c:strCache>
                <c:ptCount val="1"/>
                <c:pt idx="0">
                  <c:v>Cost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Example5!$A$2:$A$6</c:f>
              <c:numCache>
                <c:formatCode>General</c:formatCode>
                <c:ptCount val="5"/>
                <c:pt idx="0">
                  <c:v>7.81</c:v>
                </c:pt>
                <c:pt idx="1">
                  <c:v>10.07</c:v>
                </c:pt>
                <c:pt idx="2">
                  <c:v>11.99</c:v>
                </c:pt>
                <c:pt idx="3">
                  <c:v>13.84</c:v>
                </c:pt>
                <c:pt idx="4">
                  <c:v>15.8</c:v>
                </c:pt>
              </c:numCache>
            </c:numRef>
          </c:xVal>
          <c:yVal>
            <c:numRef>
              <c:f>Example5!$C$2:$C$6</c:f>
              <c:numCache>
                <c:formatCode>"$"#,##0.00</c:formatCode>
                <c:ptCount val="5"/>
                <c:pt idx="0">
                  <c:v>60.05</c:v>
                </c:pt>
                <c:pt idx="1">
                  <c:v>70.09</c:v>
                </c:pt>
                <c:pt idx="2">
                  <c:v>79.98</c:v>
                </c:pt>
                <c:pt idx="3">
                  <c:v>89.9</c:v>
                </c:pt>
                <c:pt idx="4">
                  <c:v>99.83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F2-EC45-8C46-9DA670B48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507055"/>
        <c:axId val="1710892831"/>
      </c:scatterChart>
      <c:scatterChart>
        <c:scatterStyle val="lineMarker"/>
        <c:varyColors val="0"/>
        <c:ser>
          <c:idx val="0"/>
          <c:order val="0"/>
          <c:tx>
            <c:strRef>
              <c:f>Example5!$B$1</c:f>
              <c:strCache>
                <c:ptCount val="1"/>
                <c:pt idx="0">
                  <c:v>Demand Price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Example5!$A$2:$A$6</c:f>
              <c:numCache>
                <c:formatCode>General</c:formatCode>
                <c:ptCount val="5"/>
                <c:pt idx="0">
                  <c:v>7.81</c:v>
                </c:pt>
                <c:pt idx="1">
                  <c:v>10.07</c:v>
                </c:pt>
                <c:pt idx="2">
                  <c:v>11.99</c:v>
                </c:pt>
                <c:pt idx="3">
                  <c:v>13.84</c:v>
                </c:pt>
                <c:pt idx="4">
                  <c:v>15.8</c:v>
                </c:pt>
              </c:numCache>
            </c:numRef>
          </c:xVal>
          <c:yVal>
            <c:numRef>
              <c:f>Example5!$B$2:$B$6</c:f>
              <c:numCache>
                <c:formatCode>"$"#,##0.00</c:formatCode>
                <c:ptCount val="5"/>
                <c:pt idx="0">
                  <c:v>12.07</c:v>
                </c:pt>
                <c:pt idx="1">
                  <c:v>9.0500000000000007</c:v>
                </c:pt>
                <c:pt idx="2">
                  <c:v>7.6</c:v>
                </c:pt>
                <c:pt idx="3">
                  <c:v>6.64</c:v>
                </c:pt>
                <c:pt idx="4">
                  <c:v>5.6400000000000006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F2-EC45-8C46-9DA670B48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7899903"/>
        <c:axId val="1695473215"/>
      </c:scatterChart>
      <c:valAx>
        <c:axId val="1271507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0892831"/>
        <c:crosses val="autoZero"/>
        <c:crossBetween val="midCat"/>
      </c:valAx>
      <c:valAx>
        <c:axId val="1710892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1507055"/>
        <c:crosses val="autoZero"/>
        <c:crossBetween val="midCat"/>
      </c:valAx>
      <c:valAx>
        <c:axId val="1695473215"/>
        <c:scaling>
          <c:orientation val="minMax"/>
        </c:scaling>
        <c:delete val="0"/>
        <c:axPos val="r"/>
        <c:numFmt formatCode="&quot;$&quot;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7899903"/>
        <c:crosses val="max"/>
        <c:crossBetween val="midCat"/>
      </c:valAx>
      <c:valAx>
        <c:axId val="16678999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54732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Example6!$C$1</c:f>
              <c:strCache>
                <c:ptCount val="1"/>
                <c:pt idx="0">
                  <c:v>Cost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Example6!$A$2:$A$6</c:f>
              <c:numCache>
                <c:formatCode>General</c:formatCode>
                <c:ptCount val="5"/>
                <c:pt idx="0">
                  <c:v>7.81</c:v>
                </c:pt>
                <c:pt idx="1">
                  <c:v>10.07</c:v>
                </c:pt>
                <c:pt idx="2">
                  <c:v>11.99</c:v>
                </c:pt>
                <c:pt idx="3">
                  <c:v>13.84</c:v>
                </c:pt>
                <c:pt idx="4">
                  <c:v>15.8</c:v>
                </c:pt>
              </c:numCache>
            </c:numRef>
          </c:xVal>
          <c:yVal>
            <c:numRef>
              <c:f>Example6!$C$2:$C$6</c:f>
              <c:numCache>
                <c:formatCode>"$"#,##0.00</c:formatCode>
                <c:ptCount val="5"/>
                <c:pt idx="0">
                  <c:v>60.05</c:v>
                </c:pt>
                <c:pt idx="1">
                  <c:v>70.09</c:v>
                </c:pt>
                <c:pt idx="2">
                  <c:v>79.98</c:v>
                </c:pt>
                <c:pt idx="3">
                  <c:v>89.9</c:v>
                </c:pt>
                <c:pt idx="4">
                  <c:v>99.83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3C-7B4A-933F-A72926A92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507055"/>
        <c:axId val="1710892831"/>
      </c:scatterChart>
      <c:scatterChart>
        <c:scatterStyle val="lineMarker"/>
        <c:varyColors val="0"/>
        <c:ser>
          <c:idx val="0"/>
          <c:order val="0"/>
          <c:tx>
            <c:strRef>
              <c:f>Example6!$B$1</c:f>
              <c:strCache>
                <c:ptCount val="1"/>
                <c:pt idx="0">
                  <c:v>Demand Price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Example6!$A$2:$A$6</c:f>
              <c:numCache>
                <c:formatCode>General</c:formatCode>
                <c:ptCount val="5"/>
                <c:pt idx="0">
                  <c:v>7.81</c:v>
                </c:pt>
                <c:pt idx="1">
                  <c:v>10.07</c:v>
                </c:pt>
                <c:pt idx="2">
                  <c:v>11.99</c:v>
                </c:pt>
                <c:pt idx="3">
                  <c:v>13.84</c:v>
                </c:pt>
                <c:pt idx="4">
                  <c:v>15.8</c:v>
                </c:pt>
              </c:numCache>
            </c:numRef>
          </c:xVal>
          <c:yVal>
            <c:numRef>
              <c:f>Example6!$B$2:$B$6</c:f>
              <c:numCache>
                <c:formatCode>"$"#,##0.00</c:formatCode>
                <c:ptCount val="5"/>
                <c:pt idx="0">
                  <c:v>12.07</c:v>
                </c:pt>
                <c:pt idx="1">
                  <c:v>9.0500000000000007</c:v>
                </c:pt>
                <c:pt idx="2">
                  <c:v>7.6</c:v>
                </c:pt>
                <c:pt idx="3">
                  <c:v>6.64</c:v>
                </c:pt>
                <c:pt idx="4">
                  <c:v>5.6400000000000006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3C-7B4A-933F-A72926A92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7899903"/>
        <c:axId val="1695473215"/>
      </c:scatterChart>
      <c:valAx>
        <c:axId val="1271507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0892831"/>
        <c:crosses val="autoZero"/>
        <c:crossBetween val="midCat"/>
      </c:valAx>
      <c:valAx>
        <c:axId val="1710892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1507055"/>
        <c:crosses val="autoZero"/>
        <c:crossBetween val="midCat"/>
      </c:valAx>
      <c:valAx>
        <c:axId val="1695473215"/>
        <c:scaling>
          <c:orientation val="minMax"/>
        </c:scaling>
        <c:delete val="0"/>
        <c:axPos val="r"/>
        <c:numFmt formatCode="&quot;$&quot;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7899903"/>
        <c:crosses val="max"/>
        <c:crossBetween val="midCat"/>
      </c:valAx>
      <c:valAx>
        <c:axId val="16678999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54732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Example6!$C$13</c:f>
              <c:strCache>
                <c:ptCount val="1"/>
                <c:pt idx="0">
                  <c:v>Cost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Example6!$A$14:$A$18</c:f>
              <c:numCache>
                <c:formatCode>#,##0.00</c:formatCode>
                <c:ptCount val="5"/>
                <c:pt idx="0">
                  <c:v>7810000</c:v>
                </c:pt>
                <c:pt idx="1">
                  <c:v>10070000</c:v>
                </c:pt>
                <c:pt idx="2">
                  <c:v>11990000</c:v>
                </c:pt>
                <c:pt idx="3">
                  <c:v>13840000</c:v>
                </c:pt>
                <c:pt idx="4">
                  <c:v>15800000</c:v>
                </c:pt>
              </c:numCache>
            </c:numRef>
          </c:xVal>
          <c:yVal>
            <c:numRef>
              <c:f>Example6!$C$14:$C$18</c:f>
              <c:numCache>
                <c:formatCode>"$"#,##0.00</c:formatCode>
                <c:ptCount val="5"/>
                <c:pt idx="0">
                  <c:v>60050000</c:v>
                </c:pt>
                <c:pt idx="1">
                  <c:v>70090000</c:v>
                </c:pt>
                <c:pt idx="2">
                  <c:v>79980000</c:v>
                </c:pt>
                <c:pt idx="3">
                  <c:v>89900000</c:v>
                </c:pt>
                <c:pt idx="4">
                  <c:v>99830000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65-D842-9402-D1C4D2A19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4261615"/>
        <c:axId val="1302055631"/>
      </c:scatterChart>
      <c:scatterChart>
        <c:scatterStyle val="lineMarker"/>
        <c:varyColors val="0"/>
        <c:ser>
          <c:idx val="0"/>
          <c:order val="0"/>
          <c:tx>
            <c:strRef>
              <c:f>Example6!$B$13</c:f>
              <c:strCache>
                <c:ptCount val="1"/>
                <c:pt idx="0">
                  <c:v>Demand Price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Example6!$A$14:$A$18</c:f>
              <c:numCache>
                <c:formatCode>#,##0.00</c:formatCode>
                <c:ptCount val="5"/>
                <c:pt idx="0">
                  <c:v>7810000</c:v>
                </c:pt>
                <c:pt idx="1">
                  <c:v>10070000</c:v>
                </c:pt>
                <c:pt idx="2">
                  <c:v>11990000</c:v>
                </c:pt>
                <c:pt idx="3">
                  <c:v>13840000</c:v>
                </c:pt>
                <c:pt idx="4">
                  <c:v>15800000</c:v>
                </c:pt>
              </c:numCache>
            </c:numRef>
          </c:xVal>
          <c:yVal>
            <c:numRef>
              <c:f>Example6!$B$14:$B$18</c:f>
              <c:numCache>
                <c:formatCode>"$"#,##0.00</c:formatCode>
                <c:ptCount val="5"/>
                <c:pt idx="0">
                  <c:v>12.07</c:v>
                </c:pt>
                <c:pt idx="1">
                  <c:v>9.0500000000000007</c:v>
                </c:pt>
                <c:pt idx="2">
                  <c:v>7.6</c:v>
                </c:pt>
                <c:pt idx="3">
                  <c:v>6.64</c:v>
                </c:pt>
                <c:pt idx="4">
                  <c:v>5.6400000000000006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65-D842-9402-D1C4D2A19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2251711"/>
        <c:axId val="1755871551"/>
      </c:scatterChart>
      <c:valAx>
        <c:axId val="1274261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055631"/>
        <c:crosses val="autoZero"/>
        <c:crossBetween val="midCat"/>
      </c:valAx>
      <c:valAx>
        <c:axId val="130205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261615"/>
        <c:crosses val="autoZero"/>
        <c:crossBetween val="midCat"/>
      </c:valAx>
      <c:valAx>
        <c:axId val="1755871551"/>
        <c:scaling>
          <c:orientation val="minMax"/>
        </c:scaling>
        <c:delete val="0"/>
        <c:axPos val="r"/>
        <c:numFmt formatCode="&quot;$&quot;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2251711"/>
        <c:crosses val="max"/>
        <c:crossBetween val="midCat"/>
      </c:valAx>
      <c:valAx>
        <c:axId val="1272251711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17558715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Example6!$C$24</c:f>
              <c:strCache>
                <c:ptCount val="1"/>
                <c:pt idx="0">
                  <c:v>Cost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Example6!$A$25:$A$29</c:f>
              <c:numCache>
                <c:formatCode>#,##0.00</c:formatCode>
                <c:ptCount val="5"/>
                <c:pt idx="0">
                  <c:v>7810000</c:v>
                </c:pt>
                <c:pt idx="1">
                  <c:v>10070000</c:v>
                </c:pt>
                <c:pt idx="2">
                  <c:v>11990000</c:v>
                </c:pt>
                <c:pt idx="3">
                  <c:v>13840000</c:v>
                </c:pt>
                <c:pt idx="4">
                  <c:v>15800000</c:v>
                </c:pt>
              </c:numCache>
            </c:numRef>
          </c:xVal>
          <c:yVal>
            <c:numRef>
              <c:f>Example6!$C$25:$C$29</c:f>
              <c:numCache>
                <c:formatCode>"$"#,##0.00</c:formatCode>
                <c:ptCount val="5"/>
                <c:pt idx="0">
                  <c:v>60050000</c:v>
                </c:pt>
                <c:pt idx="1">
                  <c:v>70090000</c:v>
                </c:pt>
                <c:pt idx="2">
                  <c:v>79980000</c:v>
                </c:pt>
                <c:pt idx="3">
                  <c:v>89900000</c:v>
                </c:pt>
                <c:pt idx="4">
                  <c:v>99830000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41-D34D-9D8E-392DB2A0C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891007"/>
        <c:axId val="1286607295"/>
      </c:scatterChart>
      <c:scatterChart>
        <c:scatterStyle val="lineMarker"/>
        <c:varyColors val="0"/>
        <c:ser>
          <c:idx val="0"/>
          <c:order val="0"/>
          <c:tx>
            <c:strRef>
              <c:f>Example6!$B$24</c:f>
              <c:strCache>
                <c:ptCount val="1"/>
                <c:pt idx="0">
                  <c:v>Demand Price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#,##0.00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Example6!$A$25:$A$29</c:f>
              <c:numCache>
                <c:formatCode>#,##0.00</c:formatCode>
                <c:ptCount val="5"/>
                <c:pt idx="0">
                  <c:v>7810000</c:v>
                </c:pt>
                <c:pt idx="1">
                  <c:v>10070000</c:v>
                </c:pt>
                <c:pt idx="2">
                  <c:v>11990000</c:v>
                </c:pt>
                <c:pt idx="3">
                  <c:v>13840000</c:v>
                </c:pt>
                <c:pt idx="4">
                  <c:v>15800000</c:v>
                </c:pt>
              </c:numCache>
            </c:numRef>
          </c:xVal>
          <c:yVal>
            <c:numRef>
              <c:f>Example6!$B$25:$B$29</c:f>
              <c:numCache>
                <c:formatCode>"$"#,##0.00</c:formatCode>
                <c:ptCount val="5"/>
                <c:pt idx="0">
                  <c:v>12.07</c:v>
                </c:pt>
                <c:pt idx="1">
                  <c:v>9.0500000000000007</c:v>
                </c:pt>
                <c:pt idx="2">
                  <c:v>7.6</c:v>
                </c:pt>
                <c:pt idx="3">
                  <c:v>6.64</c:v>
                </c:pt>
                <c:pt idx="4">
                  <c:v>5.6400000000000006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41-D34D-9D8E-392DB2A0C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4137903"/>
        <c:axId val="1667713551"/>
      </c:scatterChart>
      <c:valAx>
        <c:axId val="1232891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607295"/>
        <c:crosses val="autoZero"/>
        <c:crossBetween val="midCat"/>
      </c:valAx>
      <c:valAx>
        <c:axId val="1286607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2891007"/>
        <c:crosses val="autoZero"/>
        <c:crossBetween val="midCat"/>
      </c:valAx>
      <c:valAx>
        <c:axId val="1667713551"/>
        <c:scaling>
          <c:orientation val="minMax"/>
        </c:scaling>
        <c:delete val="0"/>
        <c:axPos val="r"/>
        <c:numFmt formatCode="&quot;$&quot;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4137903"/>
        <c:crosses val="max"/>
        <c:crossBetween val="midCat"/>
      </c:valAx>
      <c:valAx>
        <c:axId val="1744137903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16677135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0</xdr:row>
      <xdr:rowOff>88900</xdr:rowOff>
    </xdr:from>
    <xdr:to>
      <xdr:col>7</xdr:col>
      <xdr:colOff>889000</xdr:colOff>
      <xdr:row>12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146050</xdr:colOff>
      <xdr:row>1</xdr:row>
      <xdr:rowOff>50800</xdr:rowOff>
    </xdr:from>
    <xdr:to>
      <xdr:col>7</xdr:col>
      <xdr:colOff>1187450</xdr:colOff>
      <xdr:row>13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</xdr:colOff>
      <xdr:row>0</xdr:row>
      <xdr:rowOff>50800</xdr:rowOff>
    </xdr:from>
    <xdr:to>
      <xdr:col>12</xdr:col>
      <xdr:colOff>768350</xdr:colOff>
      <xdr:row>9</xdr:row>
      <xdr:rowOff>228600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824FF8-5311-1943-99DE-3F014F190A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</xdr:colOff>
      <xdr:row>0</xdr:row>
      <xdr:rowOff>50800</xdr:rowOff>
    </xdr:from>
    <xdr:to>
      <xdr:col>12</xdr:col>
      <xdr:colOff>768350</xdr:colOff>
      <xdr:row>9</xdr:row>
      <xdr:rowOff>228600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9BBF0A-592D-384F-A311-6DCA43E83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933450</xdr:colOff>
      <xdr:row>11</xdr:row>
      <xdr:rowOff>12700</xdr:rowOff>
    </xdr:from>
    <xdr:to>
      <xdr:col>12</xdr:col>
      <xdr:colOff>876300</xdr:colOff>
      <xdr:row>21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D3805E-A8AC-6543-AC4F-643DCE77D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946150</xdr:colOff>
      <xdr:row>23</xdr:row>
      <xdr:rowOff>12700</xdr:rowOff>
    </xdr:from>
    <xdr:to>
      <xdr:col>12</xdr:col>
      <xdr:colOff>755650</xdr:colOff>
      <xdr:row>33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40F0DC2-075F-9B4A-829C-01DDDFFBF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ction-2-2-Examples-unwor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1"/>
      <sheetName val="Example3-4"/>
      <sheetName val="Example5"/>
      <sheetName val="Example6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Demand Price</v>
          </cell>
          <cell r="C1" t="str">
            <v>Cost</v>
          </cell>
        </row>
        <row r="2">
          <cell r="A2">
            <v>7.81</v>
          </cell>
          <cell r="B2">
            <v>12.07</v>
          </cell>
          <cell r="C2">
            <v>60.05</v>
          </cell>
        </row>
        <row r="3">
          <cell r="A3">
            <v>10.07</v>
          </cell>
          <cell r="B3">
            <v>9.0500000000000007</v>
          </cell>
          <cell r="C3">
            <v>70.09</v>
          </cell>
        </row>
        <row r="4">
          <cell r="A4">
            <v>11.99</v>
          </cell>
          <cell r="B4">
            <v>7.6</v>
          </cell>
          <cell r="C4">
            <v>79.98</v>
          </cell>
        </row>
        <row r="5">
          <cell r="A5">
            <v>13.84</v>
          </cell>
          <cell r="B5">
            <v>6.64</v>
          </cell>
          <cell r="C5">
            <v>89.9</v>
          </cell>
        </row>
        <row r="6">
          <cell r="A6">
            <v>15.8</v>
          </cell>
          <cell r="B6">
            <v>5.6400000000000006</v>
          </cell>
          <cell r="C6">
            <v>99.83</v>
          </cell>
        </row>
        <row r="13">
          <cell r="B13" t="str">
            <v>Demand Price</v>
          </cell>
          <cell r="C13" t="str">
            <v>Cost</v>
          </cell>
        </row>
        <row r="14">
          <cell r="A14">
            <v>7810000</v>
          </cell>
          <cell r="B14">
            <v>12.07</v>
          </cell>
          <cell r="C14">
            <v>60050000</v>
          </cell>
        </row>
        <row r="15">
          <cell r="A15">
            <v>10070000</v>
          </cell>
          <cell r="B15">
            <v>9.0500000000000007</v>
          </cell>
          <cell r="C15">
            <v>70090000</v>
          </cell>
        </row>
        <row r="16">
          <cell r="A16">
            <v>11990000</v>
          </cell>
          <cell r="B16">
            <v>7.6</v>
          </cell>
          <cell r="C16">
            <v>79980000</v>
          </cell>
        </row>
        <row r="17">
          <cell r="A17">
            <v>13840000</v>
          </cell>
          <cell r="B17">
            <v>6.64</v>
          </cell>
          <cell r="C17">
            <v>89900000</v>
          </cell>
        </row>
        <row r="18">
          <cell r="A18">
            <v>15800000</v>
          </cell>
          <cell r="B18">
            <v>5.6400000000000006</v>
          </cell>
          <cell r="C18">
            <v>99830000</v>
          </cell>
        </row>
        <row r="24">
          <cell r="B24" t="str">
            <v>Demand Price</v>
          </cell>
          <cell r="C24" t="str">
            <v>Cost</v>
          </cell>
        </row>
        <row r="25">
          <cell r="A25">
            <v>7810000</v>
          </cell>
          <cell r="B25">
            <v>12.07</v>
          </cell>
          <cell r="C25">
            <v>60050000</v>
          </cell>
        </row>
        <row r="26">
          <cell r="A26">
            <v>10070000</v>
          </cell>
          <cell r="B26">
            <v>9.0500000000000007</v>
          </cell>
          <cell r="C26">
            <v>70090000</v>
          </cell>
        </row>
        <row r="27">
          <cell r="A27">
            <v>11990000</v>
          </cell>
          <cell r="B27">
            <v>7.6</v>
          </cell>
          <cell r="C27">
            <v>79980000</v>
          </cell>
        </row>
        <row r="28">
          <cell r="A28">
            <v>13840000</v>
          </cell>
          <cell r="B28">
            <v>6.64</v>
          </cell>
          <cell r="C28">
            <v>89900000</v>
          </cell>
        </row>
        <row r="29">
          <cell r="A29">
            <v>15800000</v>
          </cell>
          <cell r="B29">
            <v>5.6400000000000006</v>
          </cell>
          <cell r="C29">
            <v>99830000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G16" sqref="G16"/>
    </sheetView>
  </sheetViews>
  <sheetFormatPr baseColWidth="10" defaultRowHeight="19"/>
  <cols>
    <col min="1" max="1" width="7.5703125" customWidth="1"/>
    <col min="2" max="2" width="6.5703125" customWidth="1"/>
    <col min="3" max="3" width="10.140625" customWidth="1"/>
  </cols>
  <sheetData>
    <row r="1" spans="1:3">
      <c r="A1" t="s">
        <v>0</v>
      </c>
      <c r="B1" t="s">
        <v>1</v>
      </c>
      <c r="C1" t="s">
        <v>2</v>
      </c>
    </row>
    <row r="2" spans="1:3">
      <c r="A2">
        <v>2000</v>
      </c>
      <c r="B2" s="1">
        <f>10-A2/1000</f>
        <v>8</v>
      </c>
      <c r="C2" s="1">
        <f>B2*A2</f>
        <v>16000</v>
      </c>
    </row>
    <row r="3" spans="1:3">
      <c r="A3">
        <v>2500</v>
      </c>
      <c r="B3" s="1">
        <f t="shared" ref="B3:B14" si="0">10-A3/1000</f>
        <v>7.5</v>
      </c>
      <c r="C3" s="1">
        <f t="shared" ref="C3:C14" si="1">B3*A3</f>
        <v>18750</v>
      </c>
    </row>
    <row r="4" spans="1:3">
      <c r="A4">
        <v>3000</v>
      </c>
      <c r="B4" s="1">
        <f t="shared" si="0"/>
        <v>7</v>
      </c>
      <c r="C4" s="1">
        <f t="shared" si="1"/>
        <v>21000</v>
      </c>
    </row>
    <row r="5" spans="1:3">
      <c r="A5">
        <v>3500</v>
      </c>
      <c r="B5" s="1">
        <f t="shared" si="0"/>
        <v>6.5</v>
      </c>
      <c r="C5" s="1">
        <f t="shared" si="1"/>
        <v>22750</v>
      </c>
    </row>
    <row r="6" spans="1:3">
      <c r="A6">
        <v>4000</v>
      </c>
      <c r="B6" s="1">
        <f t="shared" si="0"/>
        <v>6</v>
      </c>
      <c r="C6" s="1">
        <f t="shared" si="1"/>
        <v>24000</v>
      </c>
    </row>
    <row r="7" spans="1:3">
      <c r="A7">
        <v>4500</v>
      </c>
      <c r="B7" s="1">
        <f t="shared" si="0"/>
        <v>5.5</v>
      </c>
      <c r="C7" s="1">
        <f t="shared" si="1"/>
        <v>24750</v>
      </c>
    </row>
    <row r="8" spans="1:3">
      <c r="A8">
        <v>5000</v>
      </c>
      <c r="B8" s="1">
        <f t="shared" si="0"/>
        <v>5</v>
      </c>
      <c r="C8" s="1">
        <f t="shared" si="1"/>
        <v>25000</v>
      </c>
    </row>
    <row r="9" spans="1:3">
      <c r="A9">
        <v>5500</v>
      </c>
      <c r="B9" s="1">
        <f t="shared" si="0"/>
        <v>4.5</v>
      </c>
      <c r="C9" s="1">
        <f t="shared" si="1"/>
        <v>24750</v>
      </c>
    </row>
    <row r="10" spans="1:3">
      <c r="A10">
        <v>6000</v>
      </c>
      <c r="B10" s="1">
        <f t="shared" si="0"/>
        <v>4</v>
      </c>
      <c r="C10" s="1">
        <f t="shared" si="1"/>
        <v>24000</v>
      </c>
    </row>
    <row r="11" spans="1:3">
      <c r="A11">
        <v>6500</v>
      </c>
      <c r="B11" s="1">
        <f t="shared" si="0"/>
        <v>3.5</v>
      </c>
      <c r="C11" s="1">
        <f t="shared" si="1"/>
        <v>22750</v>
      </c>
    </row>
    <row r="12" spans="1:3">
      <c r="A12">
        <v>7000</v>
      </c>
      <c r="B12" s="1">
        <f t="shared" si="0"/>
        <v>3</v>
      </c>
      <c r="C12" s="1">
        <f t="shared" si="1"/>
        <v>21000</v>
      </c>
    </row>
    <row r="13" spans="1:3">
      <c r="A13">
        <v>7500</v>
      </c>
      <c r="B13" s="1">
        <f t="shared" si="0"/>
        <v>2.5</v>
      </c>
      <c r="C13" s="1">
        <f t="shared" si="1"/>
        <v>18750</v>
      </c>
    </row>
    <row r="14" spans="1:3">
      <c r="A14">
        <v>8000</v>
      </c>
      <c r="B14" s="1">
        <f t="shared" si="0"/>
        <v>2</v>
      </c>
      <c r="C14" s="1">
        <f t="shared" si="1"/>
        <v>16000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topLeftCell="A6" workbookViewId="0">
      <selection activeCell="J15" sqref="J15"/>
    </sheetView>
  </sheetViews>
  <sheetFormatPr baseColWidth="10" defaultRowHeight="19"/>
  <cols>
    <col min="1" max="5" width="10.42578125" customWidth="1"/>
    <col min="6" max="8" width="17.85546875" customWidth="1"/>
  </cols>
  <sheetData>
    <row r="1" spans="1:5" ht="40">
      <c r="A1" s="2" t="s">
        <v>0</v>
      </c>
      <c r="B1" s="2" t="s">
        <v>5</v>
      </c>
      <c r="C1" s="2" t="s">
        <v>2</v>
      </c>
      <c r="D1" s="2" t="s">
        <v>3</v>
      </c>
      <c r="E1" s="2" t="s">
        <v>4</v>
      </c>
    </row>
    <row r="2" spans="1:5">
      <c r="A2">
        <v>1000</v>
      </c>
      <c r="B2" s="1">
        <f>15-A2/1000</f>
        <v>14</v>
      </c>
      <c r="C2" s="1">
        <f>A2*B2</f>
        <v>14000</v>
      </c>
      <c r="D2" s="1">
        <f>10000+8*A2</f>
        <v>18000</v>
      </c>
      <c r="E2" s="1">
        <f>C2-D2</f>
        <v>-4000</v>
      </c>
    </row>
    <row r="3" spans="1:5">
      <c r="A3">
        <v>1500</v>
      </c>
      <c r="B3" s="1">
        <f t="shared" ref="B3:B20" si="0">15-A3/1000</f>
        <v>13.5</v>
      </c>
      <c r="C3" s="1">
        <f t="shared" ref="C3:C20" si="1">A3*B3</f>
        <v>20250</v>
      </c>
      <c r="D3" s="1">
        <f t="shared" ref="D3:D20" si="2">10000+8*A3</f>
        <v>22000</v>
      </c>
      <c r="E3" s="1">
        <f t="shared" ref="E3:E20" si="3">C3-D3</f>
        <v>-1750</v>
      </c>
    </row>
    <row r="4" spans="1:5">
      <c r="A4">
        <v>2000</v>
      </c>
      <c r="B4" s="1">
        <f t="shared" si="0"/>
        <v>13</v>
      </c>
      <c r="C4" s="1">
        <f t="shared" si="1"/>
        <v>26000</v>
      </c>
      <c r="D4" s="1">
        <f t="shared" si="2"/>
        <v>26000</v>
      </c>
      <c r="E4" s="1">
        <f t="shared" si="3"/>
        <v>0</v>
      </c>
    </row>
    <row r="5" spans="1:5">
      <c r="A5">
        <v>2500</v>
      </c>
      <c r="B5" s="1">
        <f t="shared" si="0"/>
        <v>12.5</v>
      </c>
      <c r="C5" s="1">
        <f t="shared" si="1"/>
        <v>31250</v>
      </c>
      <c r="D5" s="1">
        <f t="shared" si="2"/>
        <v>30000</v>
      </c>
      <c r="E5" s="1">
        <f t="shared" si="3"/>
        <v>1250</v>
      </c>
    </row>
    <row r="6" spans="1:5">
      <c r="A6">
        <v>3000</v>
      </c>
      <c r="B6" s="1">
        <f t="shared" si="0"/>
        <v>12</v>
      </c>
      <c r="C6" s="1">
        <f t="shared" si="1"/>
        <v>36000</v>
      </c>
      <c r="D6" s="1">
        <f t="shared" si="2"/>
        <v>34000</v>
      </c>
      <c r="E6" s="1">
        <f t="shared" si="3"/>
        <v>2000</v>
      </c>
    </row>
    <row r="7" spans="1:5">
      <c r="A7">
        <v>3500</v>
      </c>
      <c r="B7" s="1">
        <f t="shared" si="0"/>
        <v>11.5</v>
      </c>
      <c r="C7" s="1">
        <f t="shared" si="1"/>
        <v>40250</v>
      </c>
      <c r="D7" s="1">
        <f t="shared" si="2"/>
        <v>38000</v>
      </c>
      <c r="E7" s="1">
        <f t="shared" si="3"/>
        <v>2250</v>
      </c>
    </row>
    <row r="8" spans="1:5">
      <c r="A8">
        <v>4000</v>
      </c>
      <c r="B8" s="1">
        <f t="shared" si="0"/>
        <v>11</v>
      </c>
      <c r="C8" s="1">
        <f t="shared" si="1"/>
        <v>44000</v>
      </c>
      <c r="D8" s="1">
        <f t="shared" si="2"/>
        <v>42000</v>
      </c>
      <c r="E8" s="1">
        <f t="shared" si="3"/>
        <v>2000</v>
      </c>
    </row>
    <row r="9" spans="1:5">
      <c r="A9">
        <v>4500</v>
      </c>
      <c r="B9" s="1">
        <f t="shared" si="0"/>
        <v>10.5</v>
      </c>
      <c r="C9" s="1">
        <f t="shared" si="1"/>
        <v>47250</v>
      </c>
      <c r="D9" s="1">
        <f t="shared" si="2"/>
        <v>46000</v>
      </c>
      <c r="E9" s="1">
        <f t="shared" si="3"/>
        <v>1250</v>
      </c>
    </row>
    <row r="10" spans="1:5">
      <c r="A10">
        <v>5000</v>
      </c>
      <c r="B10" s="1">
        <f t="shared" si="0"/>
        <v>10</v>
      </c>
      <c r="C10" s="1">
        <f t="shared" si="1"/>
        <v>50000</v>
      </c>
      <c r="D10" s="1">
        <f t="shared" si="2"/>
        <v>50000</v>
      </c>
      <c r="E10" s="1">
        <f t="shared" si="3"/>
        <v>0</v>
      </c>
    </row>
    <row r="11" spans="1:5">
      <c r="A11">
        <v>5500</v>
      </c>
      <c r="B11" s="1">
        <f t="shared" si="0"/>
        <v>9.5</v>
      </c>
      <c r="C11" s="1">
        <f t="shared" si="1"/>
        <v>52250</v>
      </c>
      <c r="D11" s="1">
        <f t="shared" si="2"/>
        <v>54000</v>
      </c>
      <c r="E11" s="1">
        <f t="shared" si="3"/>
        <v>-1750</v>
      </c>
    </row>
    <row r="12" spans="1:5">
      <c r="A12">
        <v>6000</v>
      </c>
      <c r="B12" s="1">
        <f t="shared" si="0"/>
        <v>9</v>
      </c>
      <c r="C12" s="1">
        <f t="shared" si="1"/>
        <v>54000</v>
      </c>
      <c r="D12" s="1">
        <f t="shared" si="2"/>
        <v>58000</v>
      </c>
      <c r="E12" s="1">
        <f t="shared" si="3"/>
        <v>-4000</v>
      </c>
    </row>
    <row r="13" spans="1:5">
      <c r="A13">
        <v>6500</v>
      </c>
      <c r="B13" s="1">
        <f t="shared" si="0"/>
        <v>8.5</v>
      </c>
      <c r="C13" s="1">
        <f t="shared" si="1"/>
        <v>55250</v>
      </c>
      <c r="D13" s="1">
        <f t="shared" si="2"/>
        <v>62000</v>
      </c>
      <c r="E13" s="1">
        <f t="shared" si="3"/>
        <v>-6750</v>
      </c>
    </row>
    <row r="14" spans="1:5">
      <c r="A14">
        <v>7000</v>
      </c>
      <c r="B14" s="1">
        <f t="shared" si="0"/>
        <v>8</v>
      </c>
      <c r="C14" s="1">
        <f t="shared" si="1"/>
        <v>56000</v>
      </c>
      <c r="D14" s="1">
        <f t="shared" si="2"/>
        <v>66000</v>
      </c>
      <c r="E14" s="1">
        <f t="shared" si="3"/>
        <v>-10000</v>
      </c>
    </row>
    <row r="15" spans="1:5">
      <c r="A15">
        <v>7500</v>
      </c>
      <c r="B15" s="1">
        <f t="shared" si="0"/>
        <v>7.5</v>
      </c>
      <c r="C15" s="1">
        <f t="shared" si="1"/>
        <v>56250</v>
      </c>
      <c r="D15" s="1">
        <f t="shared" si="2"/>
        <v>70000</v>
      </c>
      <c r="E15" s="1">
        <f t="shared" si="3"/>
        <v>-13750</v>
      </c>
    </row>
    <row r="16" spans="1:5">
      <c r="A16">
        <v>8000</v>
      </c>
      <c r="B16" s="1">
        <f t="shared" si="0"/>
        <v>7</v>
      </c>
      <c r="C16" s="1">
        <f t="shared" si="1"/>
        <v>56000</v>
      </c>
      <c r="D16" s="1">
        <f t="shared" si="2"/>
        <v>74000</v>
      </c>
      <c r="E16" s="1">
        <f t="shared" si="3"/>
        <v>-18000</v>
      </c>
    </row>
    <row r="17" spans="1:5">
      <c r="A17">
        <v>8500</v>
      </c>
      <c r="B17" s="1">
        <f t="shared" si="0"/>
        <v>6.5</v>
      </c>
      <c r="C17" s="1">
        <f t="shared" si="1"/>
        <v>55250</v>
      </c>
      <c r="D17" s="1">
        <f t="shared" si="2"/>
        <v>78000</v>
      </c>
      <c r="E17" s="1">
        <f t="shared" si="3"/>
        <v>-22750</v>
      </c>
    </row>
    <row r="18" spans="1:5">
      <c r="A18">
        <v>9000</v>
      </c>
      <c r="B18" s="1">
        <f t="shared" si="0"/>
        <v>6</v>
      </c>
      <c r="C18" s="1">
        <f t="shared" si="1"/>
        <v>54000</v>
      </c>
      <c r="D18" s="1">
        <f t="shared" si="2"/>
        <v>82000</v>
      </c>
      <c r="E18" s="1">
        <f t="shared" si="3"/>
        <v>-28000</v>
      </c>
    </row>
    <row r="19" spans="1:5">
      <c r="A19">
        <v>9500</v>
      </c>
      <c r="B19" s="1">
        <f t="shared" si="0"/>
        <v>5.5</v>
      </c>
      <c r="C19" s="1">
        <f t="shared" si="1"/>
        <v>52250</v>
      </c>
      <c r="D19" s="1">
        <f t="shared" si="2"/>
        <v>86000</v>
      </c>
      <c r="E19" s="1">
        <f t="shared" si="3"/>
        <v>-33750</v>
      </c>
    </row>
    <row r="20" spans="1:5">
      <c r="A20">
        <v>10000</v>
      </c>
      <c r="B20" s="1">
        <f t="shared" si="0"/>
        <v>5</v>
      </c>
      <c r="C20" s="1">
        <f t="shared" si="1"/>
        <v>50000</v>
      </c>
      <c r="D20" s="1">
        <f t="shared" si="2"/>
        <v>90000</v>
      </c>
      <c r="E20" s="1">
        <f t="shared" si="3"/>
        <v>-40000</v>
      </c>
    </row>
  </sheetData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88E2A-F6AB-9A49-A311-A0FD13759B29}">
  <dimension ref="A1:G8"/>
  <sheetViews>
    <sheetView workbookViewId="0">
      <selection activeCell="A11" sqref="A11:H31"/>
    </sheetView>
  </sheetViews>
  <sheetFormatPr baseColWidth="10" defaultRowHeight="19"/>
  <cols>
    <col min="1" max="1" width="12.140625" customWidth="1"/>
    <col min="2" max="2" width="10.85546875" bestFit="1" customWidth="1"/>
    <col min="3" max="3" width="13.42578125" bestFit="1" customWidth="1"/>
    <col min="5" max="5" width="15" customWidth="1"/>
    <col min="6" max="6" width="14.5703125" customWidth="1"/>
    <col min="7" max="7" width="16.5703125" customWidth="1"/>
  </cols>
  <sheetData>
    <row r="1" spans="1:7" s="2" customFormat="1" ht="40">
      <c r="A1" s="2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</row>
    <row r="2" spans="1:7">
      <c r="A2">
        <v>7.81</v>
      </c>
      <c r="B2" s="1">
        <v>12.07</v>
      </c>
      <c r="C2" s="1">
        <v>60.05</v>
      </c>
      <c r="D2" s="1">
        <f xml:space="preserve"> -0.7796*A2 + 17.478</f>
        <v>11.389324000000002</v>
      </c>
      <c r="E2" s="1">
        <f xml:space="preserve"> 5.0251*A2 + 20.162</f>
        <v>59.408031000000001</v>
      </c>
      <c r="F2" s="1">
        <f>D2*A2</f>
        <v>88.950620440000009</v>
      </c>
      <c r="G2" s="3">
        <f>F2-E2</f>
        <v>29.542589440000008</v>
      </c>
    </row>
    <row r="3" spans="1:7">
      <c r="A3">
        <v>10.07</v>
      </c>
      <c r="B3" s="1">
        <v>9.0500000000000007</v>
      </c>
      <c r="C3" s="1">
        <v>70.09</v>
      </c>
      <c r="D3" s="1">
        <f t="shared" ref="D3:D8" si="0" xml:space="preserve"> -0.7796*A3 + 17.478</f>
        <v>9.6274280000000019</v>
      </c>
      <c r="E3" s="1">
        <f t="shared" ref="E3:E8" si="1" xml:space="preserve"> 5.0251*A3 + 20.162</f>
        <v>70.764757000000003</v>
      </c>
      <c r="F3" s="1">
        <f t="shared" ref="F3:F8" si="2">D3*A3</f>
        <v>96.948199960000025</v>
      </c>
      <c r="G3" s="3">
        <f t="shared" ref="G3:G8" si="3">F3-E3</f>
        <v>26.183442960000022</v>
      </c>
    </row>
    <row r="4" spans="1:7">
      <c r="A4">
        <v>11.99</v>
      </c>
      <c r="B4" s="1">
        <v>7.6</v>
      </c>
      <c r="C4" s="1">
        <v>79.98</v>
      </c>
      <c r="D4" s="1">
        <f t="shared" si="0"/>
        <v>8.1305960000000024</v>
      </c>
      <c r="E4" s="1">
        <f t="shared" si="1"/>
        <v>80.412948999999998</v>
      </c>
      <c r="F4" s="1">
        <f t="shared" si="2"/>
        <v>97.485846040000027</v>
      </c>
      <c r="G4" s="3">
        <f t="shared" si="3"/>
        <v>17.072897040000029</v>
      </c>
    </row>
    <row r="5" spans="1:7">
      <c r="A5">
        <v>13.84</v>
      </c>
      <c r="B5" s="1">
        <v>6.64</v>
      </c>
      <c r="C5" s="1">
        <v>89.9</v>
      </c>
      <c r="D5" s="1">
        <f t="shared" si="0"/>
        <v>6.6883360000000014</v>
      </c>
      <c r="E5" s="1">
        <f t="shared" si="1"/>
        <v>89.709384</v>
      </c>
      <c r="F5" s="1">
        <f t="shared" si="2"/>
        <v>92.566570240000019</v>
      </c>
      <c r="G5" s="3">
        <f t="shared" si="3"/>
        <v>2.8571862400000185</v>
      </c>
    </row>
    <row r="6" spans="1:7">
      <c r="A6">
        <v>15.8</v>
      </c>
      <c r="B6" s="1">
        <v>5.6400000000000006</v>
      </c>
      <c r="C6" s="1">
        <v>99.83</v>
      </c>
      <c r="D6" s="1">
        <f t="shared" si="0"/>
        <v>5.1603200000000022</v>
      </c>
      <c r="E6" s="1">
        <f t="shared" si="1"/>
        <v>99.558580000000006</v>
      </c>
      <c r="F6" s="1">
        <f t="shared" si="2"/>
        <v>81.533056000000045</v>
      </c>
      <c r="G6" s="3">
        <f t="shared" si="3"/>
        <v>-18.025523999999962</v>
      </c>
    </row>
    <row r="7" spans="1:7">
      <c r="A7">
        <v>1.828338842772484</v>
      </c>
      <c r="D7" s="1">
        <f t="shared" si="0"/>
        <v>16.052627038174574</v>
      </c>
      <c r="E7" s="1">
        <f t="shared" si="1"/>
        <v>29.349585518816006</v>
      </c>
      <c r="F7" s="1">
        <f t="shared" si="2"/>
        <v>29.349641542434387</v>
      </c>
      <c r="G7" s="3">
        <f t="shared" si="3"/>
        <v>5.6023618380862672E-5</v>
      </c>
    </row>
    <row r="8" spans="1:7">
      <c r="A8">
        <v>14.145114454332253</v>
      </c>
      <c r="D8" s="1">
        <f t="shared" si="0"/>
        <v>6.4504687714025781</v>
      </c>
      <c r="E8" s="1">
        <f t="shared" si="1"/>
        <v>91.242614644464993</v>
      </c>
      <c r="F8" s="1">
        <f t="shared" si="2"/>
        <v>91.242619055585422</v>
      </c>
      <c r="G8" s="3">
        <f t="shared" si="3"/>
        <v>4.4111204289265515E-6</v>
      </c>
    </row>
  </sheetData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54D70-473E-7146-9ED4-A46A6DE274E0}">
  <dimension ref="A1:G31"/>
  <sheetViews>
    <sheetView workbookViewId="0">
      <selection activeCell="D14" sqref="D14"/>
    </sheetView>
  </sheetViews>
  <sheetFormatPr baseColWidth="10" defaultRowHeight="19"/>
  <cols>
    <col min="1" max="1" width="12.140625" customWidth="1"/>
    <col min="2" max="2" width="10.85546875" bestFit="1" customWidth="1"/>
    <col min="3" max="3" width="13.42578125" bestFit="1" customWidth="1"/>
    <col min="5" max="5" width="15" customWidth="1"/>
    <col min="6" max="6" width="14.5703125" customWidth="1"/>
    <col min="7" max="7" width="16.5703125" customWidth="1"/>
  </cols>
  <sheetData>
    <row r="1" spans="1:7" s="2" customFormat="1" ht="40">
      <c r="A1" s="2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</row>
    <row r="2" spans="1:7">
      <c r="A2">
        <v>7.81</v>
      </c>
      <c r="B2" s="1">
        <v>12.07</v>
      </c>
      <c r="C2" s="1">
        <v>60.05</v>
      </c>
      <c r="D2" s="1">
        <f xml:space="preserve"> -0.7796*A2 + 17.478</f>
        <v>11.389324000000002</v>
      </c>
      <c r="E2" s="1">
        <f xml:space="preserve"> 5.0251*A2 + 20.162</f>
        <v>59.408031000000001</v>
      </c>
      <c r="F2" s="1">
        <f>D2*A2</f>
        <v>88.950620440000009</v>
      </c>
      <c r="G2" s="3">
        <f>F2-E2</f>
        <v>29.542589440000008</v>
      </c>
    </row>
    <row r="3" spans="1:7">
      <c r="A3">
        <v>10.07</v>
      </c>
      <c r="B3" s="1">
        <v>9.0500000000000007</v>
      </c>
      <c r="C3" s="1">
        <v>70.09</v>
      </c>
      <c r="D3" s="1">
        <f t="shared" ref="D3:D8" si="0" xml:space="preserve"> -0.7796*A3 + 17.478</f>
        <v>9.6274280000000019</v>
      </c>
      <c r="E3" s="1">
        <f t="shared" ref="E3:E8" si="1" xml:space="preserve"> 5.0251*A3 + 20.162</f>
        <v>70.764757000000003</v>
      </c>
      <c r="F3" s="1">
        <f t="shared" ref="F3:F8" si="2">D3*A3</f>
        <v>96.948199960000025</v>
      </c>
      <c r="G3" s="3">
        <f t="shared" ref="G3:G8" si="3">F3-E3</f>
        <v>26.183442960000022</v>
      </c>
    </row>
    <row r="4" spans="1:7">
      <c r="A4">
        <v>11.99</v>
      </c>
      <c r="B4" s="1">
        <v>7.6</v>
      </c>
      <c r="C4" s="1">
        <v>79.98</v>
      </c>
      <c r="D4" s="1">
        <f t="shared" si="0"/>
        <v>8.1305960000000024</v>
      </c>
      <c r="E4" s="1">
        <f t="shared" si="1"/>
        <v>80.412948999999998</v>
      </c>
      <c r="F4" s="1">
        <f t="shared" si="2"/>
        <v>97.485846040000027</v>
      </c>
      <c r="G4" s="3">
        <f t="shared" si="3"/>
        <v>17.072897040000029</v>
      </c>
    </row>
    <row r="5" spans="1:7">
      <c r="A5">
        <v>13.84</v>
      </c>
      <c r="B5" s="1">
        <v>6.64</v>
      </c>
      <c r="C5" s="1">
        <v>89.9</v>
      </c>
      <c r="D5" s="1">
        <f t="shared" si="0"/>
        <v>6.6883360000000014</v>
      </c>
      <c r="E5" s="1">
        <f t="shared" si="1"/>
        <v>89.709384</v>
      </c>
      <c r="F5" s="1">
        <f t="shared" si="2"/>
        <v>92.566570240000019</v>
      </c>
      <c r="G5" s="3">
        <f t="shared" si="3"/>
        <v>2.8571862400000185</v>
      </c>
    </row>
    <row r="6" spans="1:7">
      <c r="A6">
        <v>15.8</v>
      </c>
      <c r="B6" s="1">
        <v>5.6400000000000006</v>
      </c>
      <c r="C6" s="1">
        <v>99.83</v>
      </c>
      <c r="D6" s="1">
        <f t="shared" si="0"/>
        <v>5.1603200000000022</v>
      </c>
      <c r="E6" s="1">
        <f t="shared" si="1"/>
        <v>99.558580000000006</v>
      </c>
      <c r="F6" s="1">
        <f t="shared" si="2"/>
        <v>81.533056000000045</v>
      </c>
      <c r="G6" s="3">
        <f t="shared" si="3"/>
        <v>-18.025523999999962</v>
      </c>
    </row>
    <row r="7" spans="1:7">
      <c r="A7">
        <v>1.828338842772484</v>
      </c>
      <c r="D7" s="1">
        <f t="shared" si="0"/>
        <v>16.052627038174574</v>
      </c>
      <c r="E7" s="1">
        <f t="shared" si="1"/>
        <v>29.349585518816006</v>
      </c>
      <c r="F7" s="1">
        <f t="shared" si="2"/>
        <v>29.349641542434387</v>
      </c>
      <c r="G7" s="3">
        <f t="shared" si="3"/>
        <v>5.6023618380862672E-5</v>
      </c>
    </row>
    <row r="8" spans="1:7">
      <c r="A8">
        <v>14.145114454332253</v>
      </c>
      <c r="D8" s="1">
        <f t="shared" si="0"/>
        <v>6.4504687714025781</v>
      </c>
      <c r="E8" s="1">
        <f t="shared" si="1"/>
        <v>91.242614644464993</v>
      </c>
      <c r="F8" s="1">
        <f t="shared" si="2"/>
        <v>91.242619055585422</v>
      </c>
      <c r="G8" s="3">
        <f t="shared" si="3"/>
        <v>4.4111204289265515E-6</v>
      </c>
    </row>
    <row r="13" spans="1:7" ht="40">
      <c r="A13" s="2" t="s">
        <v>6</v>
      </c>
      <c r="B13" s="2" t="s">
        <v>7</v>
      </c>
      <c r="C13" s="2" t="s">
        <v>8</v>
      </c>
      <c r="D13" s="2" t="s">
        <v>9</v>
      </c>
      <c r="E13" s="2" t="s">
        <v>10</v>
      </c>
      <c r="F13" s="2" t="s">
        <v>11</v>
      </c>
      <c r="G13" s="2" t="s">
        <v>12</v>
      </c>
    </row>
    <row r="14" spans="1:7">
      <c r="A14" s="4">
        <f>A2*1000000</f>
        <v>7810000</v>
      </c>
      <c r="B14" s="1">
        <f>B2</f>
        <v>12.07</v>
      </c>
      <c r="C14" s="1">
        <f>C2*1000000</f>
        <v>60050000</v>
      </c>
      <c r="D14" s="1">
        <f xml:space="preserve"> -0.0000008*A14 + 17.478</f>
        <v>11.230000000000002</v>
      </c>
      <c r="E14" s="3">
        <f xml:space="preserve"> 5.0251*A14 + 20000000</f>
        <v>59246031</v>
      </c>
      <c r="F14" s="3">
        <f>D14*A14</f>
        <v>87706300.000000015</v>
      </c>
      <c r="G14" s="3">
        <f>F14-E14</f>
        <v>28460269.000000015</v>
      </c>
    </row>
    <row r="15" spans="1:7">
      <c r="A15" s="4">
        <f>A3*1000000</f>
        <v>10070000</v>
      </c>
      <c r="B15" s="1">
        <f>B3</f>
        <v>9.0500000000000007</v>
      </c>
      <c r="C15" s="1">
        <f>C3*1000000</f>
        <v>70090000</v>
      </c>
      <c r="D15" s="1">
        <f t="shared" ref="D15:D20" si="4" xml:space="preserve"> -0.0000008*A15 + 17.478</f>
        <v>9.4220000000000024</v>
      </c>
      <c r="E15" s="3">
        <f t="shared" ref="E15:E20" si="5" xml:space="preserve"> 5.0251*A15 + 20000000</f>
        <v>70602757</v>
      </c>
      <c r="F15" s="3">
        <f t="shared" ref="F15:F20" si="6">D15*A15</f>
        <v>94879540.00000003</v>
      </c>
      <c r="G15" s="3">
        <f t="shared" ref="G15:G20" si="7">F15-E15</f>
        <v>24276783.00000003</v>
      </c>
    </row>
    <row r="16" spans="1:7">
      <c r="A16" s="4">
        <f>A4*1000000</f>
        <v>11990000</v>
      </c>
      <c r="B16" s="1">
        <f>B4</f>
        <v>7.6</v>
      </c>
      <c r="C16" s="1">
        <f>C4*1000000</f>
        <v>79980000</v>
      </c>
      <c r="D16" s="1">
        <f t="shared" si="4"/>
        <v>7.8860000000000028</v>
      </c>
      <c r="E16" s="3">
        <f t="shared" si="5"/>
        <v>80250949</v>
      </c>
      <c r="F16" s="3">
        <f t="shared" si="6"/>
        <v>94553140.00000003</v>
      </c>
      <c r="G16" s="3">
        <f t="shared" si="7"/>
        <v>14302191.00000003</v>
      </c>
    </row>
    <row r="17" spans="1:7">
      <c r="A17" s="4">
        <f>A5*1000000</f>
        <v>13840000</v>
      </c>
      <c r="B17" s="1">
        <f>B5</f>
        <v>6.64</v>
      </c>
      <c r="C17" s="1">
        <f>C5*1000000</f>
        <v>89900000</v>
      </c>
      <c r="D17" s="1">
        <f t="shared" si="4"/>
        <v>6.4060000000000024</v>
      </c>
      <c r="E17" s="3">
        <f t="shared" si="5"/>
        <v>89547384</v>
      </c>
      <c r="F17" s="3">
        <f t="shared" si="6"/>
        <v>88659040.00000003</v>
      </c>
      <c r="G17" s="3">
        <f t="shared" si="7"/>
        <v>-888343.9999999702</v>
      </c>
    </row>
    <row r="18" spans="1:7">
      <c r="A18" s="4">
        <f>A6*1000000</f>
        <v>15800000</v>
      </c>
      <c r="B18" s="1">
        <f>B6</f>
        <v>5.6400000000000006</v>
      </c>
      <c r="C18" s="1">
        <f>C6*1000000</f>
        <v>99830000</v>
      </c>
      <c r="D18" s="1">
        <f t="shared" si="4"/>
        <v>4.8380000000000027</v>
      </c>
      <c r="E18" s="3">
        <f t="shared" si="5"/>
        <v>99396580</v>
      </c>
      <c r="F18" s="3">
        <f t="shared" si="6"/>
        <v>76440400.000000045</v>
      </c>
      <c r="G18" s="3">
        <f t="shared" si="7"/>
        <v>-22956179.999999955</v>
      </c>
    </row>
    <row r="19" spans="1:7">
      <c r="A19" s="4">
        <v>1818495.3004644718</v>
      </c>
      <c r="D19" s="1">
        <f t="shared" si="4"/>
        <v>16.023203759628423</v>
      </c>
      <c r="E19" s="3">
        <f t="shared" si="5"/>
        <v>29138120.734364018</v>
      </c>
      <c r="F19" s="3">
        <f t="shared" si="6"/>
        <v>29138120.735268943</v>
      </c>
      <c r="G19" s="3">
        <f>F19-E19</f>
        <v>9.0492516756057739E-4</v>
      </c>
    </row>
    <row r="20" spans="1:7">
      <c r="A20" s="4">
        <v>13747629.699630657</v>
      </c>
      <c r="D20" s="1">
        <f t="shared" si="4"/>
        <v>6.4798962402954761</v>
      </c>
      <c r="E20" s="3">
        <f t="shared" si="5"/>
        <v>89083214.003614023</v>
      </c>
      <c r="F20" s="3">
        <f t="shared" si="6"/>
        <v>89083214.003611118</v>
      </c>
      <c r="G20" s="3">
        <f t="shared" si="7"/>
        <v>-2.905726432800293E-6</v>
      </c>
    </row>
    <row r="24" spans="1:7" ht="40">
      <c r="A24" s="2" t="s">
        <v>6</v>
      </c>
      <c r="B24" s="2" t="s">
        <v>7</v>
      </c>
      <c r="C24" s="2" t="s">
        <v>8</v>
      </c>
      <c r="D24" s="2" t="s">
        <v>9</v>
      </c>
      <c r="E24" s="2" t="s">
        <v>10</v>
      </c>
      <c r="F24" s="2" t="s">
        <v>11</v>
      </c>
      <c r="G24" s="2" t="s">
        <v>12</v>
      </c>
    </row>
    <row r="25" spans="1:7">
      <c r="A25" s="4">
        <f>A14</f>
        <v>7810000</v>
      </c>
      <c r="B25" s="1">
        <f>B14</f>
        <v>12.07</v>
      </c>
      <c r="C25" s="1">
        <f>C14</f>
        <v>60050000</v>
      </c>
      <c r="D25" s="1">
        <f xml:space="preserve"> -0.0000007796*A25 + 17.4782059302</f>
        <v>11.389529930200002</v>
      </c>
      <c r="E25" s="1">
        <f xml:space="preserve"> 5.02506*A25+ 20161700</f>
        <v>59407418.600000001</v>
      </c>
      <c r="F25" s="1">
        <f>D25*A25</f>
        <v>88952228.75486201</v>
      </c>
      <c r="G25" s="3">
        <f>F25-E25</f>
        <v>29544810.154862009</v>
      </c>
    </row>
    <row r="26" spans="1:7">
      <c r="A26" s="4">
        <f>A15</f>
        <v>10070000</v>
      </c>
      <c r="B26" s="1">
        <f>B15</f>
        <v>9.0500000000000007</v>
      </c>
      <c r="C26" s="1">
        <f>C15</f>
        <v>70090000</v>
      </c>
      <c r="D26" s="1">
        <f t="shared" ref="D26:D31" si="8" xml:space="preserve"> -0.0000007796*A26 + 17.4782059302</f>
        <v>9.6276339302000018</v>
      </c>
      <c r="E26" s="1">
        <f t="shared" ref="E26:E31" si="9" xml:space="preserve"> 5.02506*A26+ 20161700</f>
        <v>70764054.199999988</v>
      </c>
      <c r="F26" s="1">
        <f t="shared" ref="F26:F31" si="10">D26*A26</f>
        <v>96950273.677114025</v>
      </c>
      <c r="G26" s="3">
        <f t="shared" ref="G26:G29" si="11">F26-E26</f>
        <v>26186219.477114037</v>
      </c>
    </row>
    <row r="27" spans="1:7">
      <c r="A27" s="4">
        <f>A16</f>
        <v>11990000</v>
      </c>
      <c r="B27" s="1">
        <f>B16</f>
        <v>7.6</v>
      </c>
      <c r="C27" s="1">
        <f>C16</f>
        <v>79980000</v>
      </c>
      <c r="D27" s="1">
        <f t="shared" si="8"/>
        <v>8.1308019302000005</v>
      </c>
      <c r="E27" s="1">
        <f t="shared" si="9"/>
        <v>80412169.400000006</v>
      </c>
      <c r="F27" s="1">
        <f t="shared" si="10"/>
        <v>97488315.143098012</v>
      </c>
      <c r="G27" s="3">
        <f t="shared" si="11"/>
        <v>17076145.743098006</v>
      </c>
    </row>
    <row r="28" spans="1:7">
      <c r="A28" s="4">
        <f>A17</f>
        <v>13840000</v>
      </c>
      <c r="B28" s="1">
        <f>B17</f>
        <v>6.64</v>
      </c>
      <c r="C28" s="1">
        <f>C17</f>
        <v>89900000</v>
      </c>
      <c r="D28" s="1">
        <f t="shared" si="8"/>
        <v>6.6885419302000013</v>
      </c>
      <c r="E28" s="1">
        <f t="shared" si="9"/>
        <v>89708530.399999991</v>
      </c>
      <c r="F28" s="1">
        <f t="shared" si="10"/>
        <v>92569420.313968018</v>
      </c>
      <c r="G28" s="3">
        <f t="shared" si="11"/>
        <v>2860889.9139680266</v>
      </c>
    </row>
    <row r="29" spans="1:7">
      <c r="A29" s="4">
        <f>A18</f>
        <v>15800000</v>
      </c>
      <c r="B29" s="1">
        <f>B18</f>
        <v>5.6400000000000006</v>
      </c>
      <c r="C29" s="1">
        <f>C18</f>
        <v>99830000</v>
      </c>
      <c r="D29" s="1">
        <f t="shared" si="8"/>
        <v>5.1605259302000004</v>
      </c>
      <c r="E29" s="1">
        <f t="shared" si="9"/>
        <v>99557648</v>
      </c>
      <c r="F29" s="1">
        <f t="shared" si="10"/>
        <v>81536309.697160006</v>
      </c>
      <c r="G29" s="3">
        <f t="shared" si="11"/>
        <v>-18021338.302839994</v>
      </c>
    </row>
    <row r="30" spans="1:7">
      <c r="A30" s="4">
        <v>1828254.9406368663</v>
      </c>
      <c r="D30" s="1">
        <f t="shared" si="8"/>
        <v>16.052898378479501</v>
      </c>
      <c r="E30" s="1">
        <f t="shared" si="9"/>
        <v>29348790.771996692</v>
      </c>
      <c r="F30" s="1">
        <f t="shared" si="10"/>
        <v>29348790.771996688</v>
      </c>
      <c r="G30" s="3">
        <f>F30-E30</f>
        <v>0</v>
      </c>
    </row>
    <row r="31" spans="1:7">
      <c r="A31" s="4">
        <v>14145508.43828276</v>
      </c>
      <c r="D31" s="1">
        <f t="shared" si="8"/>
        <v>6.4503675517147609</v>
      </c>
      <c r="E31" s="1">
        <f t="shared" si="9"/>
        <v>91243728.632877156</v>
      </c>
      <c r="F31" s="1">
        <f t="shared" si="10"/>
        <v>91243728.63280645</v>
      </c>
      <c r="G31" s="3">
        <f t="shared" ref="G31" si="12">F31-E31</f>
        <v>-7.0706009864807129E-5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Example1</vt:lpstr>
      <vt:lpstr>Example3-4</vt:lpstr>
      <vt:lpstr>Example5</vt:lpstr>
      <vt:lpstr>Example6</vt:lpstr>
    </vt:vector>
  </TitlesOfParts>
  <Company>St. Louis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Mike May</cp:lastModifiedBy>
  <dcterms:created xsi:type="dcterms:W3CDTF">2012-08-21T18:57:27Z</dcterms:created>
  <dcterms:modified xsi:type="dcterms:W3CDTF">2020-12-31T14:26:52Z</dcterms:modified>
</cp:coreProperties>
</file>