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13_ncr:1_{D0AB6F98-A7A3-C348-96E3-6923B953CD0D}" xr6:coauthVersionLast="45" xr6:coauthVersionMax="45" xr10:uidLastSave="{00000000-0000-0000-0000-000000000000}"/>
  <bookViews>
    <workbookView xWindow="1700" yWindow="460" windowWidth="31140" windowHeight="19100" tabRatio="500" xr2:uid="{00000000-000D-0000-FFFF-FFFF00000000}"/>
  </bookViews>
  <sheets>
    <sheet name="Example1" sheetId="1" r:id="rId1"/>
    <sheet name="Example3-4" sheetId="2" r:id="rId2"/>
    <sheet name="Example5" sheetId="3" r:id="rId3"/>
    <sheet name="Example6" sheetId="6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6" l="1"/>
  <c r="C28" i="6"/>
  <c r="C27" i="6"/>
  <c r="B27" i="6"/>
  <c r="B26" i="6"/>
  <c r="A26" i="6"/>
  <c r="A25" i="6"/>
  <c r="E20" i="6"/>
  <c r="D20" i="6"/>
  <c r="F20" i="6" s="1"/>
  <c r="G20" i="6" s="1"/>
  <c r="E19" i="6"/>
  <c r="D19" i="6"/>
  <c r="F19" i="6" s="1"/>
  <c r="G19" i="6" s="1"/>
  <c r="D18" i="6"/>
  <c r="F18" i="6" s="1"/>
  <c r="C18" i="6"/>
  <c r="C29" i="6" s="1"/>
  <c r="B18" i="6"/>
  <c r="B29" i="6" s="1"/>
  <c r="A18" i="6"/>
  <c r="E18" i="6" s="1"/>
  <c r="F17" i="6"/>
  <c r="D17" i="6"/>
  <c r="C17" i="6"/>
  <c r="B17" i="6"/>
  <c r="B28" i="6" s="1"/>
  <c r="A17" i="6"/>
  <c r="E17" i="6" s="1"/>
  <c r="C16" i="6"/>
  <c r="B16" i="6"/>
  <c r="A16" i="6"/>
  <c r="A27" i="6" s="1"/>
  <c r="D15" i="6"/>
  <c r="F15" i="6" s="1"/>
  <c r="C15" i="6"/>
  <c r="C26" i="6" s="1"/>
  <c r="B15" i="6"/>
  <c r="A15" i="6"/>
  <c r="E15" i="6" s="1"/>
  <c r="D14" i="6"/>
  <c r="F14" i="6" s="1"/>
  <c r="C14" i="6"/>
  <c r="C25" i="6" s="1"/>
  <c r="B14" i="6"/>
  <c r="B25" i="6" s="1"/>
  <c r="A14" i="6"/>
  <c r="E14" i="6" s="1"/>
  <c r="F8" i="6"/>
  <c r="G8" i="6" s="1"/>
  <c r="E8" i="6"/>
  <c r="D8" i="6"/>
  <c r="F7" i="6"/>
  <c r="G7" i="6" s="1"/>
  <c r="E7" i="6"/>
  <c r="D7" i="6"/>
  <c r="F6" i="6"/>
  <c r="G6" i="6" s="1"/>
  <c r="E6" i="6"/>
  <c r="D6" i="6"/>
  <c r="F5" i="6"/>
  <c r="G5" i="6" s="1"/>
  <c r="E5" i="6"/>
  <c r="D5" i="6"/>
  <c r="F4" i="6"/>
  <c r="G4" i="6" s="1"/>
  <c r="E4" i="6"/>
  <c r="D4" i="6"/>
  <c r="F3" i="6"/>
  <c r="G3" i="6" s="1"/>
  <c r="E3" i="6"/>
  <c r="D3" i="6"/>
  <c r="F2" i="6"/>
  <c r="G2" i="6" s="1"/>
  <c r="E2" i="6"/>
  <c r="D2" i="6"/>
  <c r="G14" i="6" l="1"/>
  <c r="G15" i="6"/>
  <c r="G17" i="6"/>
  <c r="G18" i="6"/>
  <c r="A28" i="6"/>
  <c r="E16" i="6"/>
  <c r="D16" i="6"/>
  <c r="F16" i="6" s="1"/>
  <c r="G16" i="6" l="1"/>
  <c r="D2" i="2" l="1"/>
  <c r="B2" i="2"/>
  <c r="B2" i="1"/>
</calcChain>
</file>

<file path=xl/sharedStrings.xml><?xml version="1.0" encoding="utf-8"?>
<sst xmlns="http://schemas.openxmlformats.org/spreadsheetml/2006/main" count="36" uniqueCount="13">
  <si>
    <t>quantity</t>
  </si>
  <si>
    <t>price</t>
  </si>
  <si>
    <t>revenue</t>
  </si>
  <si>
    <t>cost</t>
  </si>
  <si>
    <t>profit</t>
  </si>
  <si>
    <t>demand price</t>
  </si>
  <si>
    <t>Quantity</t>
  </si>
  <si>
    <t>Demand Price</t>
  </si>
  <si>
    <t>Cost</t>
  </si>
  <si>
    <t>Projected price</t>
  </si>
  <si>
    <t>projected cost</t>
  </si>
  <si>
    <t>projected revenue</t>
  </si>
  <si>
    <t>projected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</si>
</sst>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2" x14ac:knownFonts="1"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Example6!$C$1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Example6!$C$2:$C$6</c:f>
              <c:numCache>
                <c:formatCode>"$"#,##0.00</c:formatCode>
                <c:ptCount val="5"/>
                <c:pt idx="0">
                  <c:v>60.05</c:v>
                </c:pt>
                <c:pt idx="1">
                  <c:v>70.09</c:v>
                </c:pt>
                <c:pt idx="2">
                  <c:v>79.98</c:v>
                </c:pt>
                <c:pt idx="3">
                  <c:v>89.9</c:v>
                </c:pt>
                <c:pt idx="4">
                  <c:v>99.83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1-474B-8F63-FCE1A128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07055"/>
        <c:axId val="1710892831"/>
      </c:scatterChart>
      <c:scatterChart>
        <c:scatterStyle val="lineMarker"/>
        <c:varyColors val="0"/>
        <c:ser>
          <c:idx val="0"/>
          <c:order val="0"/>
          <c:tx>
            <c:strRef>
              <c:f>Example6!$B$1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Example6!$A$2:$A$6</c:f>
              <c:numCache>
                <c:formatCode>General</c:formatCode>
                <c:ptCount val="5"/>
                <c:pt idx="0">
                  <c:v>7.81</c:v>
                </c:pt>
                <c:pt idx="1">
                  <c:v>10.07</c:v>
                </c:pt>
                <c:pt idx="2">
                  <c:v>11.99</c:v>
                </c:pt>
                <c:pt idx="3">
                  <c:v>13.84</c:v>
                </c:pt>
                <c:pt idx="4">
                  <c:v>15.8</c:v>
                </c:pt>
              </c:numCache>
            </c:numRef>
          </c:xVal>
          <c:yVal>
            <c:numRef>
              <c:f>Example6!$B$2:$B$6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51-474B-8F63-FCE1A128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99903"/>
        <c:axId val="1695473215"/>
      </c:scatterChart>
      <c:valAx>
        <c:axId val="1271507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892831"/>
        <c:crosses val="autoZero"/>
        <c:crossBetween val="midCat"/>
      </c:valAx>
      <c:valAx>
        <c:axId val="17108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507055"/>
        <c:crosses val="autoZero"/>
        <c:crossBetween val="midCat"/>
      </c:valAx>
      <c:valAx>
        <c:axId val="1695473215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899903"/>
        <c:crosses val="max"/>
        <c:crossBetween val="midCat"/>
      </c:valAx>
      <c:valAx>
        <c:axId val="1667899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4732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Example6!$C$13</c:f>
              <c:strCache>
                <c:ptCount val="1"/>
                <c:pt idx="0">
                  <c:v>Cost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Example6!$A$14:$A$18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Example6!$C$14:$C$18</c:f>
              <c:numCache>
                <c:formatCode>"$"#,##0.00</c:formatCode>
                <c:ptCount val="5"/>
                <c:pt idx="0">
                  <c:v>60050000</c:v>
                </c:pt>
                <c:pt idx="1">
                  <c:v>70090000</c:v>
                </c:pt>
                <c:pt idx="2">
                  <c:v>79980000</c:v>
                </c:pt>
                <c:pt idx="3">
                  <c:v>89900000</c:v>
                </c:pt>
                <c:pt idx="4">
                  <c:v>99830000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4F-834A-A0D1-F7079DD90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261615"/>
        <c:axId val="1302055631"/>
      </c:scatterChart>
      <c:scatterChart>
        <c:scatterStyle val="lineMarker"/>
        <c:varyColors val="0"/>
        <c:ser>
          <c:idx val="0"/>
          <c:order val="0"/>
          <c:tx>
            <c:strRef>
              <c:f>Example6!$B$13</c:f>
              <c:strCache>
                <c:ptCount val="1"/>
                <c:pt idx="0">
                  <c:v>Demand Price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Example6!$A$14:$A$18</c:f>
              <c:numCache>
                <c:formatCode>#,##0.00</c:formatCode>
                <c:ptCount val="5"/>
                <c:pt idx="0">
                  <c:v>7810000</c:v>
                </c:pt>
                <c:pt idx="1">
                  <c:v>10070000</c:v>
                </c:pt>
                <c:pt idx="2">
                  <c:v>11990000</c:v>
                </c:pt>
                <c:pt idx="3">
                  <c:v>13840000</c:v>
                </c:pt>
                <c:pt idx="4">
                  <c:v>15800000</c:v>
                </c:pt>
              </c:numCache>
            </c:numRef>
          </c:xVal>
          <c:yVal>
            <c:numRef>
              <c:f>Example6!$B$14:$B$18</c:f>
              <c:numCache>
                <c:formatCode>"$"#,##0.00</c:formatCode>
                <c:ptCount val="5"/>
                <c:pt idx="0">
                  <c:v>12.07</c:v>
                </c:pt>
                <c:pt idx="1">
                  <c:v>9.0500000000000007</c:v>
                </c:pt>
                <c:pt idx="2">
                  <c:v>7.6</c:v>
                </c:pt>
                <c:pt idx="3">
                  <c:v>6.64</c:v>
                </c:pt>
                <c:pt idx="4">
                  <c:v>5.6400000000000006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4F-834A-A0D1-F7079DD90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251711"/>
        <c:axId val="1755871551"/>
      </c:scatterChart>
      <c:valAx>
        <c:axId val="1274261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055631"/>
        <c:crosses val="autoZero"/>
        <c:crossBetween val="midCat"/>
      </c:valAx>
      <c:valAx>
        <c:axId val="130205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261615"/>
        <c:crosses val="autoZero"/>
        <c:crossBetween val="midCat"/>
      </c:valAx>
      <c:valAx>
        <c:axId val="1755871551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251711"/>
        <c:crosses val="max"/>
        <c:crossBetween val="midCat"/>
      </c:valAx>
      <c:valAx>
        <c:axId val="1272251711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755871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50800</xdr:rowOff>
    </xdr:from>
    <xdr:to>
      <xdr:col>12</xdr:col>
      <xdr:colOff>768350</xdr:colOff>
      <xdr:row>9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06328-7553-0944-AB84-C34A78353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933450</xdr:colOff>
      <xdr:row>11</xdr:row>
      <xdr:rowOff>12700</xdr:rowOff>
    </xdr:from>
    <xdr:to>
      <xdr:col>12</xdr:col>
      <xdr:colOff>876300</xdr:colOff>
      <xdr:row>21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8F0DC8-3AA1-AE4A-B8F2-054D15B77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B15" sqref="B3:B15"/>
    </sheetView>
  </sheetViews>
  <sheetFormatPr baseColWidth="10" defaultRowHeight="19" x14ac:dyDescent="0.25"/>
  <cols>
    <col min="1" max="1" width="7.5703125" customWidth="1"/>
    <col min="2" max="2" width="6.5703125" customWidth="1"/>
    <col min="3" max="3" width="10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2000</v>
      </c>
      <c r="B2" s="1">
        <f>10-A2/1000</f>
        <v>8</v>
      </c>
    </row>
    <row r="3" spans="1:3" x14ac:dyDescent="0.25">
      <c r="A3">
        <v>2500</v>
      </c>
    </row>
    <row r="4" spans="1:3" x14ac:dyDescent="0.25">
      <c r="A4">
        <v>3000</v>
      </c>
    </row>
    <row r="5" spans="1:3" x14ac:dyDescent="0.25">
      <c r="A5">
        <v>3500</v>
      </c>
    </row>
    <row r="6" spans="1:3" x14ac:dyDescent="0.25">
      <c r="A6">
        <v>4000</v>
      </c>
    </row>
    <row r="7" spans="1:3" x14ac:dyDescent="0.25">
      <c r="A7">
        <v>4500</v>
      </c>
    </row>
    <row r="8" spans="1:3" x14ac:dyDescent="0.25">
      <c r="A8">
        <v>5000</v>
      </c>
    </row>
    <row r="9" spans="1:3" x14ac:dyDescent="0.25">
      <c r="A9">
        <v>5500</v>
      </c>
    </row>
    <row r="10" spans="1:3" x14ac:dyDescent="0.25">
      <c r="A10">
        <v>6000</v>
      </c>
    </row>
    <row r="11" spans="1:3" x14ac:dyDescent="0.25">
      <c r="A11">
        <v>6500</v>
      </c>
    </row>
    <row r="12" spans="1:3" x14ac:dyDescent="0.25">
      <c r="A12">
        <v>7000</v>
      </c>
    </row>
    <row r="13" spans="1:3" x14ac:dyDescent="0.25">
      <c r="A13">
        <v>7500</v>
      </c>
    </row>
    <row r="14" spans="1:3" x14ac:dyDescent="0.25">
      <c r="A14">
        <v>8000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E3" sqref="E2:E3"/>
    </sheetView>
  </sheetViews>
  <sheetFormatPr baseColWidth="10" defaultRowHeight="19" x14ac:dyDescent="0.25"/>
  <cols>
    <col min="1" max="5" width="10.42578125" customWidth="1"/>
    <col min="6" max="8" width="17.85546875" customWidth="1"/>
  </cols>
  <sheetData>
    <row r="1" spans="1:5" ht="40" x14ac:dyDescent="0.25">
      <c r="A1" s="2" t="s">
        <v>0</v>
      </c>
      <c r="B1" s="2" t="s">
        <v>5</v>
      </c>
      <c r="C1" s="2" t="s">
        <v>2</v>
      </c>
      <c r="D1" s="2" t="s">
        <v>3</v>
      </c>
      <c r="E1" s="2" t="s">
        <v>4</v>
      </c>
    </row>
    <row r="2" spans="1:5" x14ac:dyDescent="0.25">
      <c r="A2">
        <v>1000</v>
      </c>
      <c r="B2" s="1">
        <f>15-A2/1000</f>
        <v>14</v>
      </c>
      <c r="D2" s="1">
        <f>10000+8*A2</f>
        <v>18000</v>
      </c>
    </row>
    <row r="3" spans="1:5" x14ac:dyDescent="0.25">
      <c r="A3">
        <v>1500</v>
      </c>
    </row>
    <row r="4" spans="1:5" x14ac:dyDescent="0.25">
      <c r="A4">
        <v>2000</v>
      </c>
    </row>
    <row r="5" spans="1:5" x14ac:dyDescent="0.25">
      <c r="A5">
        <v>2500</v>
      </c>
    </row>
    <row r="6" spans="1:5" x14ac:dyDescent="0.25">
      <c r="A6">
        <v>3000</v>
      </c>
    </row>
    <row r="7" spans="1:5" x14ac:dyDescent="0.25">
      <c r="A7">
        <v>3500</v>
      </c>
    </row>
    <row r="8" spans="1:5" x14ac:dyDescent="0.25">
      <c r="A8">
        <v>4000</v>
      </c>
    </row>
    <row r="9" spans="1:5" x14ac:dyDescent="0.25">
      <c r="A9">
        <v>4500</v>
      </c>
    </row>
    <row r="10" spans="1:5" x14ac:dyDescent="0.25">
      <c r="A10">
        <v>5000</v>
      </c>
    </row>
    <row r="11" spans="1:5" x14ac:dyDescent="0.25">
      <c r="A11">
        <v>5500</v>
      </c>
    </row>
    <row r="12" spans="1:5" x14ac:dyDescent="0.25">
      <c r="A12">
        <v>6000</v>
      </c>
    </row>
    <row r="13" spans="1:5" x14ac:dyDescent="0.25">
      <c r="A13">
        <v>6500</v>
      </c>
    </row>
    <row r="14" spans="1:5" x14ac:dyDescent="0.25">
      <c r="A14">
        <v>7000</v>
      </c>
    </row>
    <row r="15" spans="1:5" x14ac:dyDescent="0.25">
      <c r="A15">
        <v>7500</v>
      </c>
    </row>
    <row r="16" spans="1:5" x14ac:dyDescent="0.25">
      <c r="A16">
        <v>8000</v>
      </c>
    </row>
    <row r="17" spans="1:1" x14ac:dyDescent="0.25">
      <c r="A17">
        <v>8500</v>
      </c>
    </row>
    <row r="18" spans="1:1" x14ac:dyDescent="0.25">
      <c r="A18">
        <v>9000</v>
      </c>
    </row>
    <row r="19" spans="1:1" x14ac:dyDescent="0.25">
      <c r="A19">
        <v>9500</v>
      </c>
    </row>
    <row r="20" spans="1:1" x14ac:dyDescent="0.25">
      <c r="A20">
        <v>10000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A11" sqref="A11:I31"/>
    </sheetView>
  </sheetViews>
  <sheetFormatPr baseColWidth="10" defaultRowHeight="19" x14ac:dyDescent="0.25"/>
  <cols>
    <col min="1" max="1" width="12.140625" customWidth="1"/>
    <col min="2" max="2" width="10.85546875" bestFit="1" customWidth="1"/>
    <col min="3" max="3" width="13.42578125" bestFit="1" customWidth="1"/>
    <col min="5" max="5" width="15" customWidth="1"/>
    <col min="6" max="6" width="14.5703125" customWidth="1"/>
    <col min="7" max="7" width="16.5703125" customWidth="1"/>
  </cols>
  <sheetData>
    <row r="1" spans="1:7" s="2" customFormat="1" ht="40" x14ac:dyDescent="0.2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25">
      <c r="A2">
        <v>7.81</v>
      </c>
      <c r="B2" s="1">
        <v>12.07</v>
      </c>
      <c r="C2" s="1">
        <v>60.05</v>
      </c>
    </row>
    <row r="3" spans="1:7" x14ac:dyDescent="0.25">
      <c r="A3">
        <v>10.07</v>
      </c>
      <c r="B3" s="1">
        <v>9.0500000000000007</v>
      </c>
      <c r="C3" s="1">
        <v>70.09</v>
      </c>
    </row>
    <row r="4" spans="1:7" x14ac:dyDescent="0.25">
      <c r="A4">
        <v>11.99</v>
      </c>
      <c r="B4" s="1">
        <v>7.6</v>
      </c>
      <c r="C4" s="1">
        <v>79.98</v>
      </c>
    </row>
    <row r="5" spans="1:7" x14ac:dyDescent="0.25">
      <c r="A5">
        <v>13.84</v>
      </c>
      <c r="B5" s="1">
        <v>6.64</v>
      </c>
      <c r="C5" s="1">
        <v>89.9</v>
      </c>
    </row>
    <row r="6" spans="1:7" x14ac:dyDescent="0.25">
      <c r="A6">
        <v>15.8</v>
      </c>
      <c r="B6" s="1">
        <v>5.6400000000000006</v>
      </c>
      <c r="C6" s="1">
        <v>99.83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CE19-22BC-0C40-95B5-3A5167BA5AB6}">
  <dimension ref="A1:G29"/>
  <sheetViews>
    <sheetView topLeftCell="A3" workbookViewId="0">
      <selection activeCell="C30" sqref="A30:C31"/>
    </sheetView>
  </sheetViews>
  <sheetFormatPr baseColWidth="10" defaultRowHeight="19" x14ac:dyDescent="0.25"/>
  <cols>
    <col min="1" max="1" width="12.140625" customWidth="1"/>
    <col min="2" max="2" width="10.85546875" bestFit="1" customWidth="1"/>
    <col min="3" max="3" width="13.42578125" bestFit="1" customWidth="1"/>
    <col min="5" max="5" width="15" customWidth="1"/>
    <col min="6" max="6" width="14.5703125" customWidth="1"/>
    <col min="7" max="7" width="16.5703125" customWidth="1"/>
  </cols>
  <sheetData>
    <row r="1" spans="1:7" s="2" customFormat="1" ht="40" x14ac:dyDescent="0.25">
      <c r="A1" s="2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25">
      <c r="A2">
        <v>7.81</v>
      </c>
      <c r="B2" s="1">
        <v>12.07</v>
      </c>
      <c r="C2" s="1">
        <v>60.05</v>
      </c>
      <c r="D2" s="1">
        <f xml:space="preserve"> -0.7796*A2 + 17.478</f>
        <v>11.389324000000002</v>
      </c>
      <c r="E2" s="1">
        <f xml:space="preserve"> 5.0251*A2 + 20.162</f>
        <v>59.408031000000001</v>
      </c>
      <c r="F2" s="1">
        <f>D2*A2</f>
        <v>88.950620440000009</v>
      </c>
      <c r="G2" s="4">
        <f>F2-E2</f>
        <v>29.542589440000008</v>
      </c>
    </row>
    <row r="3" spans="1:7" x14ac:dyDescent="0.25">
      <c r="A3">
        <v>10.07</v>
      </c>
      <c r="B3" s="1">
        <v>9.0500000000000007</v>
      </c>
      <c r="C3" s="1">
        <v>70.09</v>
      </c>
      <c r="D3" s="1">
        <f t="shared" ref="D3:D8" si="0" xml:space="preserve"> -0.7796*A3 + 17.478</f>
        <v>9.6274280000000019</v>
      </c>
      <c r="E3" s="1">
        <f t="shared" ref="E3:E8" si="1" xml:space="preserve"> 5.0251*A3 + 20.162</f>
        <v>70.764757000000003</v>
      </c>
      <c r="F3" s="1">
        <f t="shared" ref="F3:F8" si="2">D3*A3</f>
        <v>96.948199960000025</v>
      </c>
      <c r="G3" s="4">
        <f t="shared" ref="G3:G8" si="3">F3-E3</f>
        <v>26.183442960000022</v>
      </c>
    </row>
    <row r="4" spans="1:7" x14ac:dyDescent="0.25">
      <c r="A4">
        <v>11.99</v>
      </c>
      <c r="B4" s="1">
        <v>7.6</v>
      </c>
      <c r="C4" s="1">
        <v>79.98</v>
      </c>
      <c r="D4" s="1">
        <f t="shared" si="0"/>
        <v>8.1305960000000024</v>
      </c>
      <c r="E4" s="1">
        <f t="shared" si="1"/>
        <v>80.412948999999998</v>
      </c>
      <c r="F4" s="1">
        <f t="shared" si="2"/>
        <v>97.485846040000027</v>
      </c>
      <c r="G4" s="4">
        <f t="shared" si="3"/>
        <v>17.072897040000029</v>
      </c>
    </row>
    <row r="5" spans="1:7" x14ac:dyDescent="0.25">
      <c r="A5">
        <v>13.84</v>
      </c>
      <c r="B5" s="1">
        <v>6.64</v>
      </c>
      <c r="C5" s="1">
        <v>89.9</v>
      </c>
      <c r="D5" s="1">
        <f t="shared" si="0"/>
        <v>6.6883360000000014</v>
      </c>
      <c r="E5" s="1">
        <f t="shared" si="1"/>
        <v>89.709384</v>
      </c>
      <c r="F5" s="1">
        <f t="shared" si="2"/>
        <v>92.566570240000019</v>
      </c>
      <c r="G5" s="4">
        <f t="shared" si="3"/>
        <v>2.8571862400000185</v>
      </c>
    </row>
    <row r="6" spans="1:7" x14ac:dyDescent="0.25">
      <c r="A6">
        <v>15.8</v>
      </c>
      <c r="B6" s="1">
        <v>5.6400000000000006</v>
      </c>
      <c r="C6" s="1">
        <v>99.83</v>
      </c>
      <c r="D6" s="1">
        <f t="shared" si="0"/>
        <v>5.1603200000000022</v>
      </c>
      <c r="E6" s="1">
        <f t="shared" si="1"/>
        <v>99.558580000000006</v>
      </c>
      <c r="F6" s="1">
        <f t="shared" si="2"/>
        <v>81.533056000000045</v>
      </c>
      <c r="G6" s="4">
        <f t="shared" si="3"/>
        <v>-18.025523999999962</v>
      </c>
    </row>
    <row r="7" spans="1:7" x14ac:dyDescent="0.25">
      <c r="A7">
        <v>1.828338842772484</v>
      </c>
      <c r="D7" s="1">
        <f t="shared" si="0"/>
        <v>16.052627038174574</v>
      </c>
      <c r="E7" s="1">
        <f t="shared" si="1"/>
        <v>29.349585518816006</v>
      </c>
      <c r="F7" s="1">
        <f t="shared" si="2"/>
        <v>29.349641542434387</v>
      </c>
      <c r="G7" s="4">
        <f t="shared" si="3"/>
        <v>5.6023618380862672E-5</v>
      </c>
    </row>
    <row r="8" spans="1:7" x14ac:dyDescent="0.25">
      <c r="A8">
        <v>14.145114454332253</v>
      </c>
      <c r="D8" s="1">
        <f t="shared" si="0"/>
        <v>6.4504687714025781</v>
      </c>
      <c r="E8" s="1">
        <f t="shared" si="1"/>
        <v>91.242614644464993</v>
      </c>
      <c r="F8" s="1">
        <f t="shared" si="2"/>
        <v>91.242619055585422</v>
      </c>
      <c r="G8" s="4">
        <f t="shared" si="3"/>
        <v>4.4111204289265515E-6</v>
      </c>
    </row>
    <row r="13" spans="1:7" ht="40" x14ac:dyDescent="0.25">
      <c r="A13" s="2" t="s">
        <v>6</v>
      </c>
      <c r="B13" s="2" t="s">
        <v>7</v>
      </c>
      <c r="C13" s="2" t="s">
        <v>8</v>
      </c>
      <c r="D13" s="2" t="s">
        <v>9</v>
      </c>
      <c r="E13" s="2" t="s">
        <v>10</v>
      </c>
      <c r="F13" s="2" t="s">
        <v>11</v>
      </c>
      <c r="G13" s="2" t="s">
        <v>12</v>
      </c>
    </row>
    <row r="14" spans="1:7" x14ac:dyDescent="0.25">
      <c r="A14" s="3">
        <f>A2*1000000</f>
        <v>7810000</v>
      </c>
      <c r="B14" s="1">
        <f>B2</f>
        <v>12.07</v>
      </c>
      <c r="C14" s="1">
        <f>C2*1000000</f>
        <v>60050000</v>
      </c>
      <c r="D14" s="1">
        <f xml:space="preserve"> -0.0000008*A14 + 17.478</f>
        <v>11.230000000000002</v>
      </c>
      <c r="E14" s="4">
        <f xml:space="preserve"> 5.0251*A14 + 20000000</f>
        <v>59246031</v>
      </c>
      <c r="F14" s="4">
        <f>D14*A14</f>
        <v>87706300.000000015</v>
      </c>
      <c r="G14" s="4">
        <f>F14-E14</f>
        <v>28460269.000000015</v>
      </c>
    </row>
    <row r="15" spans="1:7" x14ac:dyDescent="0.25">
      <c r="A15" s="3">
        <f>A3*1000000</f>
        <v>10070000</v>
      </c>
      <c r="B15" s="1">
        <f>B3</f>
        <v>9.0500000000000007</v>
      </c>
      <c r="C15" s="1">
        <f>C3*1000000</f>
        <v>70090000</v>
      </c>
      <c r="D15" s="1">
        <f t="shared" ref="D15:D20" si="4" xml:space="preserve"> -0.0000008*A15 + 17.478</f>
        <v>9.4220000000000024</v>
      </c>
      <c r="E15" s="4">
        <f t="shared" ref="E15:E20" si="5" xml:space="preserve"> 5.0251*A15 + 20000000</f>
        <v>70602757</v>
      </c>
      <c r="F15" s="4">
        <f t="shared" ref="F15:F20" si="6">D15*A15</f>
        <v>94879540.00000003</v>
      </c>
      <c r="G15" s="4">
        <f t="shared" ref="G15:G20" si="7">F15-E15</f>
        <v>24276783.00000003</v>
      </c>
    </row>
    <row r="16" spans="1:7" x14ac:dyDescent="0.25">
      <c r="A16" s="3">
        <f>A4*1000000</f>
        <v>11990000</v>
      </c>
      <c r="B16" s="1">
        <f>B4</f>
        <v>7.6</v>
      </c>
      <c r="C16" s="1">
        <f>C4*1000000</f>
        <v>79980000</v>
      </c>
      <c r="D16" s="1">
        <f t="shared" si="4"/>
        <v>7.8860000000000028</v>
      </c>
      <c r="E16" s="4">
        <f t="shared" si="5"/>
        <v>80250949</v>
      </c>
      <c r="F16" s="4">
        <f t="shared" si="6"/>
        <v>94553140.00000003</v>
      </c>
      <c r="G16" s="4">
        <f t="shared" si="7"/>
        <v>14302191.00000003</v>
      </c>
    </row>
    <row r="17" spans="1:7" x14ac:dyDescent="0.25">
      <c r="A17" s="3">
        <f>A5*1000000</f>
        <v>13840000</v>
      </c>
      <c r="B17" s="1">
        <f>B5</f>
        <v>6.64</v>
      </c>
      <c r="C17" s="1">
        <f>C5*1000000</f>
        <v>89900000</v>
      </c>
      <c r="D17" s="1">
        <f t="shared" si="4"/>
        <v>6.4060000000000024</v>
      </c>
      <c r="E17" s="4">
        <f t="shared" si="5"/>
        <v>89547384</v>
      </c>
      <c r="F17" s="4">
        <f t="shared" si="6"/>
        <v>88659040.00000003</v>
      </c>
      <c r="G17" s="4">
        <f t="shared" si="7"/>
        <v>-888343.9999999702</v>
      </c>
    </row>
    <row r="18" spans="1:7" x14ac:dyDescent="0.25">
      <c r="A18" s="3">
        <f>A6*1000000</f>
        <v>15800000</v>
      </c>
      <c r="B18" s="1">
        <f>B6</f>
        <v>5.6400000000000006</v>
      </c>
      <c r="C18" s="1">
        <f>C6*1000000</f>
        <v>99830000</v>
      </c>
      <c r="D18" s="1">
        <f t="shared" si="4"/>
        <v>4.8380000000000027</v>
      </c>
      <c r="E18" s="4">
        <f t="shared" si="5"/>
        <v>99396580</v>
      </c>
      <c r="F18" s="4">
        <f t="shared" si="6"/>
        <v>76440400.000000045</v>
      </c>
      <c r="G18" s="4">
        <f t="shared" si="7"/>
        <v>-22956179.999999955</v>
      </c>
    </row>
    <row r="19" spans="1:7" x14ac:dyDescent="0.25">
      <c r="A19" s="3">
        <v>1818495.3004644718</v>
      </c>
      <c r="D19" s="1">
        <f t="shared" si="4"/>
        <v>16.023203759628423</v>
      </c>
      <c r="E19" s="4">
        <f t="shared" si="5"/>
        <v>29138120.734364018</v>
      </c>
      <c r="F19" s="4">
        <f t="shared" si="6"/>
        <v>29138120.735268943</v>
      </c>
      <c r="G19" s="4">
        <f>F19-E19</f>
        <v>9.0492516756057739E-4</v>
      </c>
    </row>
    <row r="20" spans="1:7" x14ac:dyDescent="0.25">
      <c r="A20" s="3">
        <v>13747629.699630657</v>
      </c>
      <c r="D20" s="1">
        <f t="shared" si="4"/>
        <v>6.4798962402954761</v>
      </c>
      <c r="E20" s="4">
        <f t="shared" si="5"/>
        <v>89083214.003614023</v>
      </c>
      <c r="F20" s="4">
        <f t="shared" si="6"/>
        <v>89083214.003611118</v>
      </c>
      <c r="G20" s="4">
        <f t="shared" si="7"/>
        <v>-2.905726432800293E-6</v>
      </c>
    </row>
    <row r="24" spans="1:7" ht="40" x14ac:dyDescent="0.25">
      <c r="A24" s="2" t="s">
        <v>6</v>
      </c>
      <c r="B24" s="2" t="s">
        <v>7</v>
      </c>
      <c r="C24" s="2" t="s">
        <v>8</v>
      </c>
      <c r="D24" s="2" t="s">
        <v>9</v>
      </c>
      <c r="E24" s="2" t="s">
        <v>10</v>
      </c>
      <c r="F24" s="2" t="s">
        <v>11</v>
      </c>
      <c r="G24" s="2" t="s">
        <v>12</v>
      </c>
    </row>
    <row r="25" spans="1:7" x14ac:dyDescent="0.25">
      <c r="A25" s="3">
        <f>A14</f>
        <v>7810000</v>
      </c>
      <c r="B25" s="1">
        <f>B14</f>
        <v>12.07</v>
      </c>
      <c r="C25" s="1">
        <f>C14</f>
        <v>60050000</v>
      </c>
    </row>
    <row r="26" spans="1:7" x14ac:dyDescent="0.25">
      <c r="A26" s="3">
        <f>A15</f>
        <v>10070000</v>
      </c>
      <c r="B26" s="1">
        <f>B15</f>
        <v>9.0500000000000007</v>
      </c>
      <c r="C26" s="1">
        <f>C15</f>
        <v>70090000</v>
      </c>
    </row>
    <row r="27" spans="1:7" x14ac:dyDescent="0.25">
      <c r="A27" s="3">
        <f>A16</f>
        <v>11990000</v>
      </c>
      <c r="B27" s="1">
        <f>B16</f>
        <v>7.6</v>
      </c>
      <c r="C27" s="1">
        <f>C16</f>
        <v>79980000</v>
      </c>
    </row>
    <row r="28" spans="1:7" x14ac:dyDescent="0.25">
      <c r="A28" s="3">
        <f>A17</f>
        <v>13840000</v>
      </c>
      <c r="B28" s="1">
        <f>B17</f>
        <v>6.64</v>
      </c>
      <c r="C28" s="1">
        <f>C17</f>
        <v>89900000</v>
      </c>
    </row>
    <row r="29" spans="1:7" x14ac:dyDescent="0.25">
      <c r="A29" s="3">
        <f>A18</f>
        <v>15800000</v>
      </c>
      <c r="B29" s="1">
        <f>B18</f>
        <v>5.6400000000000006</v>
      </c>
      <c r="C29" s="1">
        <f>C18</f>
        <v>99830000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Example1</vt:lpstr>
      <vt:lpstr>Example3-4</vt:lpstr>
      <vt:lpstr>Example5</vt:lpstr>
      <vt:lpstr>Example6</vt:lpstr>
    </vt:vector>
  </TitlesOfParts>
  <Company>St.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2012-08-21T18:57:27Z</dcterms:created>
  <dcterms:modified xsi:type="dcterms:W3CDTF">2020-12-31T14:24:39Z</dcterms:modified>
</cp:coreProperties>
</file>